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mc:AlternateContent xmlns:mc="http://schemas.openxmlformats.org/markup-compatibility/2006">
    <mc:Choice Requires="x15">
      <x15ac:absPath xmlns:x15ac="http://schemas.microsoft.com/office/spreadsheetml/2010/11/ac" url="Q:\Results\Year 2024\April\Apr30\"/>
    </mc:Choice>
  </mc:AlternateContent>
  <xr:revisionPtr revIDLastSave="0" documentId="8_{5FEEF611-BAC5-4E36-8EEA-C5F6D5890980}" xr6:coauthVersionLast="47" xr6:coauthVersionMax="47" xr10:uidLastSave="{00000000-0000-0000-0000-000000000000}"/>
  <bookViews>
    <workbookView xWindow="-120" yWindow="-120" windowWidth="24240" windowHeight="13020" xr2:uid="{00000000-000D-0000-FFFF-FFFF00000000}"/>
  </bookViews>
  <sheets>
    <sheet name="All schemes" sheetId="9" r:id="rId1"/>
    <sheet name="Notes to accounts" sheetId="10" r:id="rId2"/>
    <sheet name="Annexure 4" sheetId="11" r:id="rId3"/>
    <sheet name="Annexure 5" sheetId="8" r:id="rId4"/>
  </sheets>
  <definedNames>
    <definedName name="_xlnm._FilterDatabase" localSheetId="0" hidden="1">'All schemes'!$A$4:$EQ$4</definedName>
    <definedName name="_xlnm._FilterDatabase" localSheetId="2" hidden="1">'Annexure 4'!$A$987:$H$1069</definedName>
    <definedName name="_xlnm._FilterDatabase" localSheetId="3" hidden="1">'Annexure 5'!$D$7:$E$1325</definedName>
    <definedName name="_xlnm._FilterDatabase" localSheetId="1" hidden="1">'Notes to accounts'!$A$158:$I$1155</definedName>
    <definedName name="_xlnm.Print_Area" localSheetId="0">'All schemes'!$A$1:$DA$172</definedName>
    <definedName name="_xlnm.Print_Area" localSheetId="2">'Annexure 4'!$A$1:$H$1122</definedName>
    <definedName name="_xlnm.Print_Area" localSheetId="3">'Annexure 5'!$C$1:$F$1325</definedName>
    <definedName name="_xlnm.Print_Area" localSheetId="1">'Notes to accounts'!$A$1:$I$1284</definedName>
    <definedName name="_xlnm.Print_Titles" localSheetId="0">'All schemes'!$E:$G</definedName>
    <definedName name="_xlnm.Print_Titles" localSheetId="2">'Annexure 4'!$1:$9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41" i="9" l="1"/>
  <c r="B140" i="9"/>
  <c r="B139" i="9"/>
  <c r="B138" i="9"/>
  <c r="B136" i="9"/>
  <c r="B135" i="9"/>
  <c r="B134" i="9"/>
  <c r="B133" i="9"/>
  <c r="DD107" i="9"/>
  <c r="DC107" i="9"/>
  <c r="DB107" i="9"/>
  <c r="DA107" i="9"/>
  <c r="CZ107" i="9"/>
  <c r="CY107" i="9"/>
  <c r="CX107" i="9"/>
  <c r="CW107" i="9"/>
  <c r="CV107" i="9"/>
  <c r="CU107" i="9"/>
  <c r="CT107" i="9"/>
  <c r="CS107" i="9"/>
  <c r="CR107" i="9"/>
  <c r="CQ107" i="9"/>
  <c r="CP107" i="9"/>
  <c r="CO107" i="9"/>
  <c r="CN107" i="9"/>
  <c r="CM107" i="9"/>
  <c r="CL107" i="9"/>
  <c r="CK107" i="9"/>
  <c r="CJ107" i="9"/>
  <c r="CI107" i="9"/>
  <c r="CH107" i="9"/>
  <c r="CG107" i="9"/>
  <c r="CF107" i="9"/>
  <c r="CE107" i="9"/>
  <c r="CD107" i="9"/>
  <c r="CC107" i="9"/>
  <c r="CB107" i="9"/>
  <c r="CA107" i="9"/>
  <c r="BZ107" i="9"/>
  <c r="BY107" i="9"/>
  <c r="BX107" i="9"/>
  <c r="BW107" i="9"/>
  <c r="BV107" i="9"/>
  <c r="BU107" i="9"/>
  <c r="BT107" i="9"/>
  <c r="BS107" i="9"/>
  <c r="BR107" i="9"/>
  <c r="BQ107" i="9"/>
  <c r="BP107" i="9"/>
  <c r="BO107" i="9"/>
  <c r="BN107" i="9"/>
  <c r="BM107" i="9"/>
  <c r="BL107" i="9"/>
  <c r="BK107" i="9"/>
  <c r="BJ107" i="9"/>
  <c r="BI107" i="9"/>
  <c r="BH107" i="9"/>
  <c r="BG107" i="9"/>
  <c r="BF107" i="9"/>
  <c r="BE107" i="9"/>
  <c r="BD107" i="9"/>
  <c r="BC107" i="9"/>
  <c r="BB107" i="9"/>
  <c r="BA107" i="9"/>
  <c r="AZ107" i="9"/>
  <c r="AY107" i="9"/>
  <c r="AX107" i="9"/>
  <c r="AW107" i="9"/>
  <c r="AV107" i="9"/>
  <c r="AU107" i="9"/>
  <c r="AT107" i="9"/>
  <c r="AS107" i="9"/>
  <c r="AR107" i="9"/>
  <c r="AQ107" i="9"/>
  <c r="AP107" i="9"/>
  <c r="AO107" i="9"/>
  <c r="AN107" i="9"/>
  <c r="AM107" i="9"/>
  <c r="AL107" i="9"/>
  <c r="AK107" i="9"/>
  <c r="AJ107" i="9"/>
  <c r="AI107" i="9"/>
  <c r="AH107" i="9"/>
  <c r="AG107" i="9"/>
  <c r="AF107" i="9"/>
  <c r="AE107" i="9"/>
  <c r="AD107" i="9"/>
  <c r="AC107" i="9"/>
  <c r="AB107" i="9"/>
  <c r="AA107" i="9"/>
  <c r="Z107" i="9"/>
  <c r="Y107" i="9"/>
  <c r="X107" i="9"/>
  <c r="W107" i="9"/>
  <c r="V107" i="9"/>
  <c r="U107" i="9"/>
  <c r="T107" i="9"/>
  <c r="S107" i="9"/>
  <c r="R107" i="9"/>
  <c r="Q107" i="9"/>
  <c r="P107" i="9"/>
  <c r="O107" i="9"/>
  <c r="N107" i="9"/>
  <c r="M107" i="9"/>
  <c r="L107" i="9"/>
  <c r="K107" i="9"/>
  <c r="J107" i="9"/>
  <c r="I107" i="9"/>
  <c r="H107" i="9"/>
  <c r="DD103" i="9"/>
  <c r="DC103" i="9"/>
  <c r="DB103" i="9"/>
  <c r="DA103" i="9"/>
  <c r="CZ103" i="9"/>
  <c r="CY103" i="9"/>
  <c r="CX103" i="9"/>
  <c r="CW103" i="9"/>
  <c r="CV103" i="9"/>
  <c r="CU103" i="9"/>
  <c r="CT103" i="9"/>
  <c r="CS103" i="9"/>
  <c r="CR103" i="9"/>
  <c r="CQ103" i="9"/>
  <c r="CP103" i="9"/>
  <c r="CO103" i="9"/>
  <c r="CN103" i="9"/>
  <c r="CM103" i="9"/>
  <c r="CL103" i="9"/>
  <c r="CK103" i="9"/>
  <c r="CJ103" i="9"/>
  <c r="CI103" i="9"/>
  <c r="CH103" i="9"/>
  <c r="CG103" i="9"/>
  <c r="CF103" i="9"/>
  <c r="CE103" i="9"/>
  <c r="CD103" i="9"/>
  <c r="CC103" i="9"/>
  <c r="CB103" i="9"/>
  <c r="CA103" i="9"/>
  <c r="BZ103" i="9"/>
  <c r="BY103" i="9"/>
  <c r="BX103" i="9"/>
  <c r="BW103" i="9"/>
  <c r="BV103" i="9"/>
  <c r="BU103" i="9"/>
  <c r="BT103" i="9"/>
  <c r="BS103" i="9"/>
  <c r="BR103" i="9"/>
  <c r="BQ103" i="9"/>
  <c r="BP103" i="9"/>
  <c r="BO103" i="9"/>
  <c r="BN103" i="9"/>
  <c r="BM103" i="9"/>
  <c r="BL103" i="9"/>
  <c r="BK103" i="9"/>
  <c r="BJ103" i="9"/>
  <c r="BI103" i="9"/>
  <c r="BH103" i="9"/>
  <c r="BG103" i="9"/>
  <c r="BF103" i="9"/>
  <c r="BE103" i="9"/>
  <c r="BD103" i="9"/>
  <c r="BC103" i="9"/>
  <c r="BB103" i="9"/>
  <c r="BA103" i="9"/>
  <c r="AZ103" i="9"/>
  <c r="AY103" i="9"/>
  <c r="AX103" i="9"/>
  <c r="AW103" i="9"/>
  <c r="AV103" i="9"/>
  <c r="AU103" i="9"/>
  <c r="AT103" i="9"/>
  <c r="AS103" i="9"/>
  <c r="AR103" i="9"/>
  <c r="AQ103" i="9"/>
  <c r="AP103" i="9"/>
  <c r="AO103" i="9"/>
  <c r="AN103" i="9"/>
  <c r="AM103" i="9"/>
  <c r="AL103" i="9"/>
  <c r="AK103" i="9"/>
  <c r="AJ103" i="9"/>
  <c r="AI103" i="9"/>
  <c r="AH103" i="9"/>
  <c r="AG103" i="9"/>
  <c r="AF103" i="9"/>
  <c r="AE103" i="9"/>
  <c r="AD103" i="9"/>
  <c r="AC103" i="9"/>
  <c r="AB103" i="9"/>
  <c r="AA103" i="9"/>
  <c r="Z103" i="9"/>
  <c r="Y103" i="9"/>
  <c r="X103" i="9"/>
  <c r="W103" i="9"/>
  <c r="V103" i="9"/>
  <c r="U103" i="9"/>
  <c r="T103" i="9"/>
  <c r="S103" i="9"/>
  <c r="R103" i="9"/>
  <c r="Q103" i="9"/>
  <c r="P103" i="9"/>
  <c r="O103" i="9"/>
  <c r="N103" i="9"/>
  <c r="M103" i="9"/>
  <c r="L103" i="9"/>
  <c r="K103" i="9"/>
  <c r="J103" i="9"/>
  <c r="I103" i="9"/>
  <c r="H103" i="9"/>
  <c r="DD9" i="9"/>
  <c r="DC9" i="9"/>
  <c r="DB9" i="9"/>
  <c r="DA9" i="9"/>
  <c r="CZ9" i="9"/>
  <c r="CY9" i="9"/>
  <c r="CX9" i="9"/>
  <c r="CW9" i="9"/>
  <c r="CV9" i="9"/>
  <c r="CU9" i="9"/>
  <c r="CT9" i="9"/>
  <c r="CS9" i="9"/>
  <c r="CR9" i="9"/>
  <c r="CQ9" i="9"/>
  <c r="CP9" i="9"/>
  <c r="CO9" i="9"/>
  <c r="CN9" i="9"/>
  <c r="CM9" i="9"/>
  <c r="CL9" i="9"/>
  <c r="CK9" i="9"/>
  <c r="CJ9" i="9"/>
  <c r="CI9" i="9"/>
  <c r="CH9" i="9"/>
  <c r="CG9" i="9"/>
  <c r="CF9" i="9"/>
  <c r="CE9" i="9"/>
  <c r="CD9" i="9"/>
  <c r="CC9" i="9"/>
  <c r="CB9" i="9"/>
  <c r="CA9" i="9"/>
  <c r="BZ9" i="9"/>
  <c r="BY9" i="9"/>
  <c r="BX9" i="9"/>
  <c r="BW9" i="9"/>
  <c r="BV9" i="9"/>
  <c r="BU9" i="9"/>
  <c r="BT9" i="9"/>
  <c r="BS9" i="9"/>
  <c r="BR9" i="9"/>
  <c r="BQ9" i="9"/>
  <c r="BP9" i="9"/>
  <c r="BO9" i="9"/>
  <c r="BN9" i="9"/>
  <c r="BM9" i="9"/>
  <c r="BL9" i="9"/>
  <c r="BK9" i="9"/>
  <c r="BJ9" i="9"/>
  <c r="BI9" i="9"/>
  <c r="BH9" i="9"/>
  <c r="BG9" i="9"/>
  <c r="BF9" i="9"/>
  <c r="BE9" i="9"/>
  <c r="BD9" i="9"/>
  <c r="BC9" i="9"/>
  <c r="BB9" i="9"/>
  <c r="BA9" i="9"/>
  <c r="AZ9" i="9"/>
  <c r="AY9" i="9"/>
  <c r="AX9" i="9"/>
  <c r="AW9" i="9"/>
  <c r="AV9" i="9"/>
  <c r="AU9" i="9"/>
  <c r="AT9" i="9"/>
  <c r="AS9" i="9"/>
  <c r="AR9" i="9"/>
  <c r="AQ9" i="9"/>
  <c r="AP9" i="9"/>
  <c r="AO9" i="9"/>
  <c r="AN9" i="9"/>
  <c r="AM9" i="9"/>
  <c r="AL9" i="9"/>
  <c r="AK9" i="9"/>
  <c r="AJ9" i="9"/>
  <c r="AI9" i="9"/>
  <c r="AH9" i="9"/>
  <c r="AG9" i="9"/>
  <c r="AF9" i="9"/>
  <c r="AE9" i="9"/>
  <c r="AD9" i="9"/>
  <c r="AC9" i="9"/>
  <c r="AB9" i="9"/>
  <c r="AA9" i="9"/>
  <c r="Z9" i="9"/>
  <c r="Y9" i="9"/>
  <c r="X9" i="9"/>
  <c r="W9" i="9"/>
  <c r="V9" i="9"/>
  <c r="U9" i="9"/>
  <c r="T9" i="9"/>
  <c r="S9" i="9"/>
  <c r="R9" i="9"/>
  <c r="Q9" i="9"/>
  <c r="P9" i="9"/>
  <c r="O9" i="9"/>
  <c r="N9" i="9"/>
  <c r="M9" i="9"/>
  <c r="L9" i="9"/>
  <c r="K9" i="9"/>
  <c r="J9" i="9"/>
  <c r="I9" i="9"/>
  <c r="H9" i="9"/>
  <c r="I2" i="9"/>
  <c r="J2" i="9" s="1"/>
  <c r="K2" i="9" s="1"/>
  <c r="L2" i="9" s="1"/>
  <c r="M2" i="9" s="1"/>
  <c r="N2" i="9" s="1"/>
  <c r="O2" i="9" s="1"/>
  <c r="P2" i="9" s="1"/>
  <c r="Q2" i="9" s="1"/>
  <c r="R2" i="9" s="1"/>
  <c r="S2" i="9" s="1"/>
  <c r="T2" i="9" s="1"/>
  <c r="U2" i="9" s="1"/>
  <c r="V2" i="9" s="1"/>
  <c r="W2" i="9" s="1"/>
  <c r="X2" i="9" s="1"/>
  <c r="Y2" i="9" s="1"/>
  <c r="Z2" i="9" s="1"/>
  <c r="AA2" i="9" s="1"/>
  <c r="AB2" i="9" s="1"/>
  <c r="AC2" i="9" s="1"/>
  <c r="AD2" i="9" s="1"/>
  <c r="AE2" i="9" s="1"/>
  <c r="AF2" i="9" s="1"/>
  <c r="AG2" i="9" s="1"/>
  <c r="AH2" i="9" s="1"/>
  <c r="AI2" i="9" s="1"/>
  <c r="AJ2" i="9" s="1"/>
  <c r="AK2" i="9" s="1"/>
  <c r="AL2" i="9" s="1"/>
  <c r="AM2" i="9" s="1"/>
  <c r="AN2" i="9" s="1"/>
  <c r="AO2" i="9" s="1"/>
  <c r="AP2" i="9" s="1"/>
  <c r="AQ2" i="9" s="1"/>
  <c r="AR2" i="9" s="1"/>
  <c r="AS2" i="9" s="1"/>
  <c r="AT2" i="9" s="1"/>
  <c r="AU2" i="9" s="1"/>
  <c r="AV2" i="9" s="1"/>
  <c r="AW2" i="9" s="1"/>
  <c r="AX2" i="9" s="1"/>
  <c r="AY2" i="9" s="1"/>
  <c r="AZ2" i="9" s="1"/>
  <c r="BA2" i="9" s="1"/>
  <c r="BB2" i="9" s="1"/>
  <c r="BC2" i="9" s="1"/>
  <c r="BD2" i="9" s="1"/>
  <c r="BE2" i="9" s="1"/>
  <c r="BF2" i="9" s="1"/>
  <c r="BG2" i="9" s="1"/>
  <c r="BH2" i="9" s="1"/>
  <c r="BI2" i="9" s="1"/>
  <c r="BJ2" i="9" s="1"/>
  <c r="BK2" i="9" s="1"/>
  <c r="BL2" i="9" s="1"/>
  <c r="BM2" i="9" s="1"/>
  <c r="BN2" i="9" s="1"/>
  <c r="BO2" i="9" s="1"/>
  <c r="BP2" i="9" s="1"/>
  <c r="BQ2" i="9" s="1"/>
  <c r="BR2" i="9" s="1"/>
  <c r="BS2" i="9" s="1"/>
  <c r="BT2" i="9" s="1"/>
  <c r="BU2" i="9" s="1"/>
  <c r="BV2" i="9" s="1"/>
  <c r="BW2" i="9" s="1"/>
  <c r="BX2" i="9" s="1"/>
  <c r="BY2" i="9" s="1"/>
  <c r="BZ2" i="9" s="1"/>
  <c r="CA2" i="9" s="1"/>
  <c r="CB2" i="9" s="1"/>
  <c r="CC2" i="9" s="1"/>
  <c r="CD2" i="9" s="1"/>
  <c r="CE2" i="9" s="1"/>
  <c r="CF2" i="9" s="1"/>
  <c r="CG2" i="9" s="1"/>
  <c r="CH2" i="9" s="1"/>
  <c r="CI2" i="9" s="1"/>
  <c r="CJ2" i="9" s="1"/>
  <c r="CK2" i="9" s="1"/>
  <c r="CL2" i="9" s="1"/>
  <c r="CM2" i="9" s="1"/>
  <c r="CN2" i="9" s="1"/>
  <c r="CO2" i="9" s="1"/>
  <c r="CP2" i="9" s="1"/>
  <c r="CQ2" i="9" s="1"/>
  <c r="CR2" i="9" s="1"/>
  <c r="CS2" i="9" s="1"/>
  <c r="CT2" i="9" s="1"/>
  <c r="CU2" i="9" s="1"/>
  <c r="CV2" i="9" s="1"/>
  <c r="CW2" i="9" s="1"/>
  <c r="CX2" i="9" s="1"/>
  <c r="CY2" i="9" s="1"/>
  <c r="CZ2" i="9" s="1"/>
  <c r="DA2" i="9" s="1"/>
  <c r="DB2" i="9" s="1"/>
  <c r="DC2" i="9" s="1"/>
  <c r="DD2" i="9" s="1"/>
</calcChain>
</file>

<file path=xl/sharedStrings.xml><?xml version="1.0" encoding="utf-8"?>
<sst xmlns="http://schemas.openxmlformats.org/spreadsheetml/2006/main" count="15067" uniqueCount="1006">
  <si>
    <t>NOTES FORMING PART OF ACCOUNTS:</t>
  </si>
  <si>
    <t>2 a)</t>
  </si>
  <si>
    <t>Details of transactions with sponsor / associates in terms of Regulation 25(8), are as under :</t>
  </si>
  <si>
    <t>Name of Associate</t>
  </si>
  <si>
    <t>Scheme Name</t>
  </si>
  <si>
    <t>Nature of Association</t>
  </si>
  <si>
    <t>Period Covered</t>
  </si>
  <si>
    <t>Value of transaction</t>
  </si>
  <si>
    <t>Brokerage paid</t>
  </si>
  <si>
    <t>Rs. Cr</t>
  </si>
  <si>
    <t>% of total value of transaction of the fund</t>
  </si>
  <si>
    <t>% of total brokerage paid by the fund</t>
  </si>
  <si>
    <t>Aditya Birla Sun Life Equity Advantage Fund</t>
  </si>
  <si>
    <t>Group Company</t>
  </si>
  <si>
    <t>Aditya Birla Sun Life Dividend Yield Fund</t>
  </si>
  <si>
    <t>Aditya Birla Sun Life Infrastructure Fund</t>
  </si>
  <si>
    <t>Aditya Birla Sun Life Equity Hybrid '95 Fund</t>
  </si>
  <si>
    <t>Aditya Birla Sun Life Balanced Advantage Fund</t>
  </si>
  <si>
    <t>Aditya Birla Sun Life Equity Savings Fund</t>
  </si>
  <si>
    <t>Aditya Birla Sun Life Frontline Equity Fund</t>
  </si>
  <si>
    <t>Aditya Birla Sun Life Pharma &amp; Healthcare Fund</t>
  </si>
  <si>
    <t>Aditya Birla Sun Life Tax Relief '96</t>
  </si>
  <si>
    <t>Aditya Birla Sun Life Retirement Fund - The 30s Plan</t>
  </si>
  <si>
    <t>Aditya Birla Sun Life Retirement Fund - The 40s Plan</t>
  </si>
  <si>
    <t>Aditya Birla Sun Life Small Cap Fund</t>
  </si>
  <si>
    <t>Aditya Birla Sun Life Focused Equity Fund</t>
  </si>
  <si>
    <t>Aditya Birla Sun Life India GenNext Fund</t>
  </si>
  <si>
    <t>Aditya Birla Sun Life Midcap Fund</t>
  </si>
  <si>
    <t>Aditya Birla Sun Life Regular Savings Fund</t>
  </si>
  <si>
    <t>Aditya Birla Sun Life MNC Fund</t>
  </si>
  <si>
    <t>Aditya Birla Sun Life Pure Value Fund</t>
  </si>
  <si>
    <t>Aditya Birla Sun Life Banking And Financial Services Fund</t>
  </si>
  <si>
    <t>Aditya Birla Sun Life Digital India Fund</t>
  </si>
  <si>
    <t>Business Given</t>
  </si>
  <si>
    <t>Commission paid</t>
  </si>
  <si>
    <t>% of total business received by the fund</t>
  </si>
  <si>
    <t>% of total commission paid by the fund</t>
  </si>
  <si>
    <t>Aditya Birla Finance Limited</t>
  </si>
  <si>
    <t>Aditya Birla Sun Life Arbitrage Fund</t>
  </si>
  <si>
    <t>Aditya Birla Sun Life Banking &amp; PSU Debt Fund</t>
  </si>
  <si>
    <t>Aditya Birla Sun Life Corporate Bond Fund</t>
  </si>
  <si>
    <t>Aditya Birla Sun Life Financial Planning FOF - Aggressive Plan</t>
  </si>
  <si>
    <t>Aditya Birla Sun Life Financial Planning FOF - Conservative Plan</t>
  </si>
  <si>
    <t>Aditya Birla Sun Life Floating Rate Fund</t>
  </si>
  <si>
    <t>Aditya Birla Sun Life Gold Fund</t>
  </si>
  <si>
    <t>Aditya Birla Sun Life Government Securities Fund</t>
  </si>
  <si>
    <t>Aditya Birla Sun Life Income Fund</t>
  </si>
  <si>
    <t>Aditya Birla Sun Life Liquid Fund</t>
  </si>
  <si>
    <t>Aditya Birla Sun Life Low Duration Fund</t>
  </si>
  <si>
    <t>Aditya Birla Sun Life Manufacturing Equity Fund</t>
  </si>
  <si>
    <t>Aditya Birla Sun Life Money Manager Fund</t>
  </si>
  <si>
    <t>Aditya Birla Sun Life PSU Equity Fund</t>
  </si>
  <si>
    <t>Aditya Birla Sun Life Savings Fund</t>
  </si>
  <si>
    <t>Aditya Birla Money Limited</t>
  </si>
  <si>
    <t>Aditya Birla Sun Life Retirement Fund - The 50s Plan</t>
  </si>
  <si>
    <t>Aditya Birla Sun Life Retirement Fund - The 50s Plus - Debt Plan</t>
  </si>
  <si>
    <t>Relative of Employee</t>
  </si>
  <si>
    <t>Mahendrasinh K Zankat</t>
  </si>
  <si>
    <t>Prachee Mahendra Zankat</t>
  </si>
  <si>
    <t>Radhika Nilesh Vakharia</t>
  </si>
  <si>
    <t>Vaishali Dhaval Gala</t>
  </si>
  <si>
    <t>Aditya Birla Sun Life Active Debt Multi Manager FoF Scheme</t>
  </si>
  <si>
    <t>2 b)</t>
  </si>
  <si>
    <t>2) Any underwriting obligations undertaken by the schemes of the mutual funds with respect to issue of securities associate companies - Nil.</t>
  </si>
  <si>
    <t>3) Devolvement, if any - Nil.</t>
  </si>
  <si>
    <t>4) Subscription by the schemes in the issues lead managed by associate companies - Nil.</t>
  </si>
  <si>
    <t>None of the schemes have declared Bonus during the half-year.</t>
  </si>
  <si>
    <t>Fund</t>
  </si>
  <si>
    <t xml:space="preserve">    % exposure</t>
  </si>
  <si>
    <t>Scheme</t>
  </si>
  <si>
    <t>Date of Borrowing</t>
  </si>
  <si>
    <t>Date of repayment of Borrowing</t>
  </si>
  <si>
    <t>Amount Borrowed (Crs.)</t>
  </si>
  <si>
    <t>Purpose of Borrowing</t>
  </si>
  <si>
    <t>Investment in foreign securities / ADRs / GDRs by Aditya Birla Sun Life Mutual Fund Schemes.</t>
  </si>
  <si>
    <t>% to NAV</t>
  </si>
  <si>
    <t>Aditya Birla Sun Life Short Term Fund</t>
  </si>
  <si>
    <t>Aditya Birla Sun Life Financial Planning FOF - Moderate Plan</t>
  </si>
  <si>
    <t>Name of the Associate/Group Company</t>
  </si>
  <si>
    <t>Purchase 
(Rs. In Crores)</t>
  </si>
  <si>
    <t>Sale 
(Rs. In Crores)</t>
  </si>
  <si>
    <t>0.00~ Less than Rs. 50,000</t>
  </si>
  <si>
    <t>For and on behalf of the Board of Directors of 
Aditya Birla Sun Life AMC Limited</t>
  </si>
  <si>
    <t>For and on behalf of the Board of Directors of 
Aditya Birla Sun Life Trustee Private Limited</t>
  </si>
  <si>
    <t>Sd/-</t>
  </si>
  <si>
    <t>Authorised Signatory</t>
  </si>
  <si>
    <t>Place: Mumbai</t>
  </si>
  <si>
    <t>Aditya Birla Sun Life International Equity Fund - Plan A</t>
  </si>
  <si>
    <t>Aditya Birla Sun Life International Equity Fund - Plan B</t>
  </si>
  <si>
    <t xml:space="preserve">Aditya Birla Sun Life Overnight Fund </t>
  </si>
  <si>
    <t>Aditya Birla Sun Life Global Emerging Opportunities
 Fund</t>
  </si>
  <si>
    <t>Aditya Birla Sun Life Special Opportunities Fund</t>
  </si>
  <si>
    <t>Aditya Birla Sun Life Flexi Cap Fund (Formerly known as Aditya Birla Sun Life Equity Fund)</t>
  </si>
  <si>
    <t>Aditya Birla Sun Life ESG Fund</t>
  </si>
  <si>
    <t>Aditya Birla Sun Life Asset Allocator FoF (Formerly known as Aditya Birla Sun Life Asset Allocator Multi Manager FoF Scheme)</t>
  </si>
  <si>
    <t xml:space="preserve">Aditya Birla Sun Life Bal Bhavishya Yojna (Formerly known as Aditya Birla Sun Life Bal Bhavishya Yojna – Wealth Plan) </t>
  </si>
  <si>
    <t>Aditya Birla Sun Life Global Excellence Equity Fund
of Fund ( Formerly known as Aditya Birla Sun Life Global Real Estate Fund)</t>
  </si>
  <si>
    <t>Avid Futurecare LLP</t>
  </si>
  <si>
    <t>Nilesh Vakharia</t>
  </si>
  <si>
    <t>% of Net Assets borrowed</t>
  </si>
  <si>
    <t>Aditya Birla Sun Life Multi-Cap Fund</t>
  </si>
  <si>
    <t>Aditya Birla Sun Life Nifty Midcap 150 Index Fund</t>
  </si>
  <si>
    <t>Aditya Birla Sun Life Nifty 50 Equal Weight Index Fund</t>
  </si>
  <si>
    <t>Aditya Birla Sun Life Nifty SDL Plus PSU Bond SEP 2026 60:40 Index Fund</t>
  </si>
  <si>
    <t>Aditya Birla Sun Life Fixed Term Plan - Series TI (1837 days)</t>
  </si>
  <si>
    <t>Aditya Birla Sun Life Nifty Smallcap 50 Index Fund</t>
  </si>
  <si>
    <t>Aditya Birla Sun Life Asset Allocator FoF</t>
  </si>
  <si>
    <t>Aditya Birla Sun Life Mutual Fund</t>
  </si>
  <si>
    <t>Disclosure under Regulation 25(11) of the Securities and Exchange Board of India (Mutual Funds) Regulations, 1996.</t>
  </si>
  <si>
    <t>Company Name #</t>
  </si>
  <si>
    <t>Schemes invested in by the Company</t>
  </si>
  <si>
    <t>Investment made by schemes of Aditya Birla Sun Life Mutual fund in the company / subsidiary ##</t>
  </si>
  <si>
    <t>Aggregated for the 
period under Regulation 25(11) at cost</t>
  </si>
  <si>
    <t>(Rupees in Lakhs)</t>
  </si>
  <si>
    <t>BSLONF</t>
  </si>
  <si>
    <t>BBIF</t>
  </si>
  <si>
    <t>BBP</t>
  </si>
  <si>
    <t>BDB</t>
  </si>
  <si>
    <t>BFL</t>
  </si>
  <si>
    <t>BFS</t>
  </si>
  <si>
    <t>BSLCM</t>
  </si>
  <si>
    <t>BSLDAAF</t>
  </si>
  <si>
    <t>BSLEAF</t>
  </si>
  <si>
    <t>BSLFEF</t>
  </si>
  <si>
    <t>BSLIF</t>
  </si>
  <si>
    <t>CASH</t>
  </si>
  <si>
    <t>NEWIF50</t>
  </si>
  <si>
    <t>NIFTY</t>
  </si>
  <si>
    <t>NIFTYETF</t>
  </si>
  <si>
    <t>BSLCBF</t>
  </si>
  <si>
    <t>NIFYNX50</t>
  </si>
  <si>
    <t>BINFRA</t>
  </si>
  <si>
    <t>BSL95F</t>
  </si>
  <si>
    <t>BSLEQTY</t>
  </si>
  <si>
    <t>BSLR96</t>
  </si>
  <si>
    <t>GENNEXT</t>
  </si>
  <si>
    <t>MIDCAP</t>
  </si>
  <si>
    <t>NMID150</t>
  </si>
  <si>
    <t>TAX99</t>
  </si>
  <si>
    <t>ABSLMCF</t>
  </si>
  <si>
    <t>BSLEQSF</t>
  </si>
  <si>
    <t>MIP25</t>
  </si>
  <si>
    <t>PURE</t>
  </si>
  <si>
    <t>BSLMTP</t>
  </si>
  <si>
    <t>BSLSTF</t>
  </si>
  <si>
    <t>ADVG</t>
  </si>
  <si>
    <t>BSLTA1</t>
  </si>
  <si>
    <t>FTPSL</t>
  </si>
  <si>
    <t>ABSLSO</t>
  </si>
  <si>
    <t>BSLMFG</t>
  </si>
  <si>
    <t>SENSXETF</t>
  </si>
  <si>
    <t>FTPSJ</t>
  </si>
  <si>
    <t>FTPSI</t>
  </si>
  <si>
    <t>FTPSG</t>
  </si>
  <si>
    <t>FTPSA</t>
  </si>
  <si>
    <t>FTPRP</t>
  </si>
  <si>
    <t>FTPRN</t>
  </si>
  <si>
    <t>FTPRL</t>
  </si>
  <si>
    <t>FTPRC</t>
  </si>
  <si>
    <t>FTPQF</t>
  </si>
  <si>
    <t>FTPPY</t>
  </si>
  <si>
    <t>FTPPV</t>
  </si>
  <si>
    <t>FTPPU</t>
  </si>
  <si>
    <t>ABSLESG</t>
  </si>
  <si>
    <t>BSLBBYW</t>
  </si>
  <si>
    <t>BSLBKFS</t>
  </si>
  <si>
    <t>BSLRF30</t>
  </si>
  <si>
    <t>BSLRF40</t>
  </si>
  <si>
    <t>BTOP100</t>
  </si>
  <si>
    <t>FTPRO</t>
  </si>
  <si>
    <t>FTPSN</t>
  </si>
  <si>
    <t>PLUS</t>
  </si>
  <si>
    <t>FTPSF</t>
  </si>
  <si>
    <t>BSLNMF</t>
  </si>
  <si>
    <t>FTPTI</t>
  </si>
  <si>
    <t>MNC</t>
  </si>
  <si>
    <t>BDYP</t>
  </si>
  <si>
    <t>NSMALL50</t>
  </si>
  <si>
    <t>INV</t>
  </si>
  <si>
    <t>FTPTJ</t>
  </si>
  <si>
    <t>BANKETF</t>
  </si>
  <si>
    <t>BINTEQB</t>
  </si>
  <si>
    <t>NSPPBS26</t>
  </si>
  <si>
    <t>BSLRF50</t>
  </si>
  <si>
    <t>BSLRF50P</t>
  </si>
  <si>
    <t>PSUEQ</t>
  </si>
  <si>
    <t>The above investments comprise equity shares, debentures / bonds, commercial paper and other debt instruments. These investments have been made on account of their high credit quality and competitive yield for the investment in fixed income / money market instruments and in case of equity shares because of attractive valuations of these companies.</t>
  </si>
  <si>
    <t>Notes:</t>
  </si>
  <si>
    <t># Companies which have invested in any scheme of the Fund, in excess of five per cent of that Scheme's net asset value have been considered.</t>
  </si>
  <si>
    <t>##  Investment made by schemes of Aditya Birla Sun Life Mutual fund in the company / subsidiary in the companies which have invested in any scheme of the fund.</t>
  </si>
  <si>
    <t xml:space="preserve">Short Name </t>
  </si>
  <si>
    <t>ADITYA BIRLA SUN LIFE MULTI-CAP FUND</t>
  </si>
  <si>
    <t>ADITYA BIRLA SUN LIFE SPECIAL OPPORTUNITIES FUND</t>
  </si>
  <si>
    <t>ADITYA BIRLA SUN LIFE FIXED TERM PLAN - SERIES PU (1463 DAYS)</t>
  </si>
  <si>
    <t>ADITYA BIRLA SUN LIFE EQUITY ADVANTAGE FUND</t>
  </si>
  <si>
    <t>ADITYA BIRLA SUN LIFE FIXED TERM PLAN - SERIES PV (1462 DAYS)</t>
  </si>
  <si>
    <t>ADITYA BIRLA SUN LIFE SHORT TERM FUND</t>
  </si>
  <si>
    <t>ADITYA BIRLA SUN LIFE FIXED TERM PLAN - SERIES PY (1409 DAYS)</t>
  </si>
  <si>
    <t>ADITYA BIRLA SUN LIFE SAVINGS FUND</t>
  </si>
  <si>
    <t>ADITYA BIRLA SUN LIFE DIVIDEND YIELD FUND</t>
  </si>
  <si>
    <t>ADITYA BIRLA SUN LIFE FLOATING RATE FUND</t>
  </si>
  <si>
    <t>ADITYA BIRLA SUN LIFE MONEY MANAGER FUND</t>
  </si>
  <si>
    <t>ADITYA BIRLA SUN LIFE FIXED TERM PLAN - SERIES QF (1385 DAYS)</t>
  </si>
  <si>
    <t>ADITYA BIRLA SUN LIFE INFRASTRUCTURE FUND</t>
  </si>
  <si>
    <t>ADITYA BIRLA SUN LIFE INTERNATIONAL EQUITY FUND - PLAN B</t>
  </si>
  <si>
    <t>ADITYA BIRLA SUN LIFE EQUITY HYBRID '95 FUND</t>
  </si>
  <si>
    <t>ADITYA BIRLA SUN LIFE BANKING AND FINANCIAL SERVICES FUND</t>
  </si>
  <si>
    <t>ADITYA BIRLA SUN LIFE LOW DURATION FUND</t>
  </si>
  <si>
    <t>ADITYA BIRLA SUN LIFE BALANCED ADVANTAGE FUND</t>
  </si>
  <si>
    <t>ADITYA BIRLA SUN LIFE ARBITRAGE FUND</t>
  </si>
  <si>
    <t>ADITYA BIRLA SUN LIFE EQUITY SAVINGS FUND</t>
  </si>
  <si>
    <t>ADITYA BIRLA SUN LIFE FRONTLINE EQUITY FUND</t>
  </si>
  <si>
    <t>ADITYA BIRLA SUN LIFE CORPORATE BOND FUND</t>
  </si>
  <si>
    <t>ADITYA BIRLA SUN LIFE MANUFACTURING EQUITY FUND</t>
  </si>
  <si>
    <t>ADITYA BIRLA SUN LIFE DIGITAL INDIA FUND</t>
  </si>
  <si>
    <t>ADITYA BIRLA SUN LIFE RETIREMENT FUND - THE 30S PLAN</t>
  </si>
  <si>
    <t>ADITYA BIRLA SUN LIFE FIXED TERM PLAN - SERIES RC (1295 DAYS)</t>
  </si>
  <si>
    <t>ADITYA BIRLA SUN LIFE RETIREMENT FUND - THE 40S PLAN</t>
  </si>
  <si>
    <t>ADITYA BIRLA SUN LIFE RETIREMENT FUND - THE 50S PLAN</t>
  </si>
  <si>
    <t>ADITYA BIRLA SUN LIFE RETIREMENT FUND - THE 50S PLUS - DEBT PLAN</t>
  </si>
  <si>
    <t>ADITYA BIRLA SUN LIFE FIXED TERM PLAN - SERIES RL (1254 DAYS)</t>
  </si>
  <si>
    <t>ADITYA BIRLA SUN LIFE FIXED TERM PLAN - SERIES RN (1240 DAYS)</t>
  </si>
  <si>
    <t>ADITYA BIRLA SUN LIFE FIXED TERM PLAN - SERIES RO (1241 DAYS)</t>
  </si>
  <si>
    <t>ADITYA BIRLA SUN LIFE FIXED TERM PLAN - SERIES RP (1239 DAYS)</t>
  </si>
  <si>
    <t>ADITYA BIRLA SUN LIFE BANKING &amp; PSU DEBT FUND</t>
  </si>
  <si>
    <t>ADITYA BIRLA SUN LIFE SMALL CAP FUND</t>
  </si>
  <si>
    <t>ADITYA BIRLA SUN LIFE LIQUID FUND</t>
  </si>
  <si>
    <t>ADITYA BIRLA SUN LIFE FIXED TERM PLAN - SERIES SA (1180 DAYS)</t>
  </si>
  <si>
    <t>ADITYA BIRLA SUN LIFE FIXED TERM PLAN - SERIES SF (1161 DAYS)</t>
  </si>
  <si>
    <t>ADITYA BIRLA SUN LIFE FIXED TERM PLAN - SERIES SG (1155 DAYS)</t>
  </si>
  <si>
    <t>ADITYA BIRLA SUN LIFE FIXED TERM PLAN - SERIES SI (1141 DAYS)</t>
  </si>
  <si>
    <t>ADITYA BIRLA SUN LIFE FIXED TERM PLAN - SERIES SJ (1135 DAYS)</t>
  </si>
  <si>
    <t>ADITYA BIRLA SUN LIFE FIXED TERM PLAN - SERIES SL (1120 DAYS)</t>
  </si>
  <si>
    <t>ADITYA BIRLA SUN LIFE FIXED TERM PLAN - SERIES SN (1099 DAYS)</t>
  </si>
  <si>
    <t>ADITYA BIRLA SUN LIFE FIXED TERM PLAN - SERIES TI (1837 DAYS)</t>
  </si>
  <si>
    <t>ADITYA BIRLA SUN LIFE FIXED TERM PLAN - SERIES TJ (1838 DAYS)</t>
  </si>
  <si>
    <t>ADITYA BIRLA SUN LIFE INDIA GENNEXT FUND</t>
  </si>
  <si>
    <t>ADITYA BIRLA SUN LIFE GOVERNMENT SECURITIES FUND</t>
  </si>
  <si>
    <t>ADITYA BIRLA SUN LIFE MIDCAP FUND</t>
  </si>
  <si>
    <t>ADITYA BIRLA SUN LIFE REGULAR SAVINGS FUND</t>
  </si>
  <si>
    <t>ADITYA BIRLA SUN LIFE MNC FUND</t>
  </si>
  <si>
    <t>ADITYA BIRLA SUN LIFE NIFTY 50 EQUAL WEIGHT INDEX FUND</t>
  </si>
  <si>
    <t>ADITYA BIRLA SUN LIFE NIFTY NEXT 50 ETF</t>
  </si>
  <si>
    <t>ADITYA BIRLA SUN LIFE NIFTY MIDCAP 150 INDEX FUND</t>
  </si>
  <si>
    <t>ADITYA BIRLA SUN LIFE NIFTY SMALLCAP 50 INDEX FUND</t>
  </si>
  <si>
    <t>ADITYA BIRLA SUN LIFE NIFTY SDL PLUS PSU BOND SEP 2026 60:40 INDEX FUND</t>
  </si>
  <si>
    <t>ADITYA BIRLA SUN LIFE INCOME FUND</t>
  </si>
  <si>
    <t>ADITYA BIRLA SUN LIFE PSU EQUITY FUND</t>
  </si>
  <si>
    <t>ADITYA BIRLA SUN LIFE PURE VALUE FUND</t>
  </si>
  <si>
    <t>ADITYA BIRLA SUN LIFE TAX PLAN</t>
  </si>
  <si>
    <t>Disclosure of risk-o-meter of scheme and it's benchmark</t>
  </si>
  <si>
    <t>Risk-o-meter of Scheme</t>
  </si>
  <si>
    <t>Risk-o-meter of Benchmark</t>
  </si>
  <si>
    <t>Nifty Infrastructure TRI</t>
  </si>
  <si>
    <t>S&amp;P Global 1200 TRI</t>
  </si>
  <si>
    <t>Aditya Birla Sun Life Equity Hybrid ‘95 Fund</t>
  </si>
  <si>
    <t>CRISIL Hybrid 35+65 -
Aggressive Index</t>
  </si>
  <si>
    <t>Nifty 50 Arbitrage Index</t>
  </si>
  <si>
    <t>Aditya Birla Sun Life Flexi Cap Fund</t>
  </si>
  <si>
    <t>Nifty 50 TRI</t>
  </si>
  <si>
    <t>S&amp;P BSE Teck TRI</t>
  </si>
  <si>
    <t>Aditya Birla Sun Life Banking and Financial Services Fund</t>
  </si>
  <si>
    <t>Nifty Financial Services TRI</t>
  </si>
  <si>
    <t>S&amp;P BSE 500 TRI</t>
  </si>
  <si>
    <t>Nifty MNC TRI</t>
  </si>
  <si>
    <t>S&amp;P BSE Sensex TRI</t>
  </si>
  <si>
    <t>Aditya Birla Sun Life Bal Bhavishya Yojna</t>
  </si>
  <si>
    <t>S&amp;P BSE Healthcare TRI</t>
  </si>
  <si>
    <t>S&amp;P BSE PSU TRI</t>
  </si>
  <si>
    <t>NIFTY 100 ESG TRI</t>
  </si>
  <si>
    <t>Nifty Smallcap 50 TRI</t>
  </si>
  <si>
    <t>Nifty Midcap 150 Index TRI</t>
  </si>
  <si>
    <t>NIFTY 500 Multicap 50:25:25 TRI</t>
  </si>
  <si>
    <t>Aditya Birla Sun Life Gold ETF</t>
  </si>
  <si>
    <t>Aditya Birla Sun Life Nifty Next 50 ETF</t>
  </si>
  <si>
    <t>Nifty Next 50 TRI</t>
  </si>
  <si>
    <t>Nifty Bank TRI</t>
  </si>
  <si>
    <t>CRISIL Composite Bond Fund Index</t>
  </si>
  <si>
    <t>CRISIL Hybrid 50+50 - Moderate Index</t>
  </si>
  <si>
    <t>CRISIL Short Term Debt Hybrid 75+25 Fund Index</t>
  </si>
  <si>
    <t>Aditya Birla Sun Life Global Emerging Opportunities Fund</t>
  </si>
  <si>
    <t>Aditya Birla Sun Life Global Excellence Equity Fund of Fund</t>
  </si>
  <si>
    <t>MSCI World Index</t>
  </si>
  <si>
    <t>CRISIL Short Term Bond Fund Index</t>
  </si>
  <si>
    <t>CRISIL Ultra Short Term Debt Index</t>
  </si>
  <si>
    <t>Aditya Birla Sun Life Dynamic Bond Fund</t>
  </si>
  <si>
    <t>CRISIL Liquid Fund Index</t>
  </si>
  <si>
    <t>ADITYA BIRLA SUN LIFE INTERVAL INCOME FUND - QUARTERLY PLAN - SERIES I</t>
  </si>
  <si>
    <t>Aditya Birla Sun Life Medium Term Plan</t>
  </si>
  <si>
    <t>CRISIL Medium Term Debt Index</t>
  </si>
  <si>
    <t>Aditya Birla Sun Life Banking &amp;
PSU Debt Fund</t>
  </si>
  <si>
    <t>Nifty All Duration G-Sec Index</t>
  </si>
  <si>
    <t>CRISIL Hybrid 85+15 -
Conservative Index</t>
  </si>
  <si>
    <t>Aditya Birla Sun Life Credit Risk Fund</t>
  </si>
  <si>
    <t>Aditya Birla Sun Life Overnight Fund</t>
  </si>
  <si>
    <t>Aditya Birla Sun Life Retirement Fund - The 50s Plus Debt Plan</t>
  </si>
  <si>
    <t>Nifty SDL Plus PSU Bond Sep 2026 60:40 Index</t>
  </si>
  <si>
    <t>CRISIL Medium To Long Term Debt Index</t>
  </si>
  <si>
    <t>Aditya Birla Sun Life Fixed Term Plan - Series TJ (1838 days)</t>
  </si>
  <si>
    <t>As per portfolio</t>
  </si>
  <si>
    <t>Difference</t>
  </si>
  <si>
    <t>Aditya Birla Sun Life Business Cycle Fund</t>
  </si>
  <si>
    <t>ABSLBCF</t>
  </si>
  <si>
    <t>NSDAPR27</t>
  </si>
  <si>
    <t>FTPTQ</t>
  </si>
  <si>
    <t>CSPAPA27</t>
  </si>
  <si>
    <t>CAAAJN23</t>
  </si>
  <si>
    <t>NXTIDX50</t>
  </si>
  <si>
    <t>CSPAPA25</t>
  </si>
  <si>
    <t>NITETF</t>
  </si>
  <si>
    <t>ADITYA BIRLA SUN LIFE BUSINESS CYCLE FUND</t>
  </si>
  <si>
    <t>ADITYA BIRLA SUN LIFE NIFTY IT ETF</t>
  </si>
  <si>
    <t>ADITYA BIRLA SUN LIFE NIFTY NEXT 50 INDEX FUND</t>
  </si>
  <si>
    <t>Aditya Birla Sun Life Nifty 50 Index Fund (Formerly known as Aditya Birla Sun Life Index Fund)</t>
  </si>
  <si>
    <t>Nifty 500 TRI</t>
  </si>
  <si>
    <t>Nifty 100 TRI</t>
  </si>
  <si>
    <t>S&amp;P BSE 250 SmallCap TRI</t>
  </si>
  <si>
    <t>NIFTY India Consumption TRI</t>
  </si>
  <si>
    <t>Nifty Midcap 150 TRI</t>
  </si>
  <si>
    <t>NIFTY Equity Savings TRI</t>
  </si>
  <si>
    <t>S&amp;P BSE India
Manufacturing TRI</t>
  </si>
  <si>
    <t>Nifty 50 Equal Weight TRI</t>
  </si>
  <si>
    <t>Aditya Birla Sun Life Nifty Next 50 Index Fund</t>
  </si>
  <si>
    <t>Prices of Gold</t>
  </si>
  <si>
    <t>Aditya Birla Sun Life Nifty Healthcare ETF</t>
  </si>
  <si>
    <t>Nifty Healthcare TRI</t>
  </si>
  <si>
    <t>Aditya Birla Sun Life Nifty IT ETF</t>
  </si>
  <si>
    <t>Nifty IT TRI</t>
  </si>
  <si>
    <t>Aditya Birla Sun Life Silver ETF</t>
  </si>
  <si>
    <t>Price of silver</t>
  </si>
  <si>
    <t>MSCI ACWI Index</t>
  </si>
  <si>
    <t>Aditya Birla Sun Life Nasdaq 100 FOF Fund</t>
  </si>
  <si>
    <t>Aditya Birla Sun Life Silver ETF Fund Of Fund</t>
  </si>
  <si>
    <t>Aditya Birla Sun Life Nifty SDL Apr 2027 Index Fund</t>
  </si>
  <si>
    <t>Nifty SDL Apr 2027 Index</t>
  </si>
  <si>
    <t>CRISIL IBX 60:40 SDL + AAA PSU Index - April 2027</t>
  </si>
  <si>
    <t>CRISIL IBX 60:40 SDL + AAA PSU Index – April 2025</t>
  </si>
  <si>
    <t>Aditya Birla Sun Life Fixed Term Plan - Series TQ (1879 Days)</t>
  </si>
  <si>
    <t>Name of the Scheme</t>
  </si>
  <si>
    <t>Number of Investor holding more than 25% of the Net Assets of the Scheme</t>
  </si>
  <si>
    <t>% of Holding</t>
  </si>
  <si>
    <t>BullsEye Associates</t>
  </si>
  <si>
    <t>ADITYA BIRLA SUN LIFE FIXED TERM PLAN - SERIES TQ (1879 DAYS)</t>
  </si>
  <si>
    <t>ADITYA BIRLA SUN LIFE NIFTY SDL APR 2027 INDEX FUND</t>
  </si>
  <si>
    <t>Redemptions</t>
  </si>
  <si>
    <t>FTPTS</t>
  </si>
  <si>
    <t>FTPTT</t>
  </si>
  <si>
    <t>ABSLLDF</t>
  </si>
  <si>
    <t>N30MTETF</t>
  </si>
  <si>
    <t>N30QTETF</t>
  </si>
  <si>
    <t>FTPTX</t>
  </si>
  <si>
    <t>NSDSEP25</t>
  </si>
  <si>
    <t>ADITYA BIRLA SUN LIFE FIXED TERM PLAN - SERIES TS (91 DAYS)</t>
  </si>
  <si>
    <t>ADITYA BIRLA SUN LIFE FIXED TERM PLAN - SERIES TT (153 DAYS)</t>
  </si>
  <si>
    <t>ADITYA BIRLA SUN LIFE FIXED TERM PLAN - SERIES TX (91 DAYS)</t>
  </si>
  <si>
    <t>ADITYA BIRLA SUN LIFE LONG DURATION FUND</t>
  </si>
  <si>
    <t>ADITYA BIRLA SUN LIFE NIFTY 200 MOMENTUM 30 ETF</t>
  </si>
  <si>
    <t>ADITYA BIRLA SUN LIFE NIFTY 200 QUALITY 30 ETF</t>
  </si>
  <si>
    <t>ADITYA BIRLA SUN LIFE NIFTY SDL SEP 2025 INDEX FUND</t>
  </si>
  <si>
    <t>BSLPHF</t>
  </si>
  <si>
    <t>BINTEQA</t>
  </si>
  <si>
    <t>BSLGCF</t>
  </si>
  <si>
    <t>BSLGRE</t>
  </si>
  <si>
    <t>CFAP</t>
  </si>
  <si>
    <t>Details of derivatives exposure in excess of 10% of net assets of the scheme</t>
  </si>
  <si>
    <t>Aditya Birla Sun Life CRISIL IBX AAA - Jun 2023 Index Fund (Formerly known as Aditya Birla Sun Life Crisil AAA Jun 2023 Index Fund)</t>
  </si>
  <si>
    <t>% to Net Asset</t>
  </si>
  <si>
    <t>Ankit Kumar Nirala</t>
  </si>
  <si>
    <t>Sandip Chakrabarty</t>
  </si>
  <si>
    <t>Usha Devi Nirala</t>
  </si>
  <si>
    <t>Aditya Birla Sun Life CRISIL IBX 60:40 SDL + AAA PSU - Apr 2025 Index Fund (Formerly known as Aditya Birla Sun Life Crisil SDL Plus AAA PSU Apr 2025 60:40 Index Fund)</t>
  </si>
  <si>
    <t>Aditya Birla Sun Life CRISIL IBX 60:40 SDL + AAA PSU - Apr 2027 Index Fund (Formerly known as Aditya Birla Sun Life Crisil SDL Plus AAA PSU Apr 2027 60:40 Index Fund)</t>
  </si>
  <si>
    <t>Aditya Birla Sun Life Interval Income Fund - Quarterly Plan - Series I</t>
  </si>
  <si>
    <t>Aditya Birla Sun Life Long Duration Fund</t>
  </si>
  <si>
    <t>Aditya Birla Fashion and Retail Limited</t>
  </si>
  <si>
    <t>UltraTech Cement Limited</t>
  </si>
  <si>
    <t>Aditya Birla Sun Life Multi Asset Allocation Fund</t>
  </si>
  <si>
    <t>Grasim Industries Limited</t>
  </si>
  <si>
    <t>Kotak Mahindra Bank Limited</t>
  </si>
  <si>
    <t>Ifthikar Bashir Moona</t>
  </si>
  <si>
    <t>Nuvama Wealth Management Limited</t>
  </si>
  <si>
    <t>Aditya Birla Sun Life CRISIL IBX 50:50 Gilt Plus SDL Apr 2028 Index Fund</t>
  </si>
  <si>
    <t>ADITYA BIRLA SUN LIFE CRISIL IBX 50:50 GILT PLUS SDL APR 2028 INDEX FUND</t>
  </si>
  <si>
    <t>ADITYA BIRLA SUN LIFE CRISIL IBX AAA MAR 2024 INDEX FUND</t>
  </si>
  <si>
    <t>ADITYA BIRLA SUN LIFE CRISIL IBX GILT - APRIL 2026 INDEX FUND</t>
  </si>
  <si>
    <t>ADITYA BIRLA SUN LIFE CRISIL IBX GILT APR 2028 INDEX FUND</t>
  </si>
  <si>
    <t>ADITYA BIRLA SUN LIFE CRISIL IBX GILT APR 2029 INDEX FUND</t>
  </si>
  <si>
    <t>ADITYA BIRLA SUN LIFE CRISIL IBX SDL JUN 2032 INDEX FUND</t>
  </si>
  <si>
    <t>ADITYA BIRLA SUN LIFE FIXED TERM PLAN - SERIES UF (180 DAYS)</t>
  </si>
  <si>
    <t>ADITYA BIRLA SUN LIFE MULTI ASSET ALLOCATION FUND</t>
  </si>
  <si>
    <t>Aditya Birla Sun Life CRISIL IBX 60:40 SDL +AAA PSU Apr 26 Index Fund</t>
  </si>
  <si>
    <t>Aditya Birla Sun Life CRISIL IBX Gilt - April 2026 Index Fund</t>
  </si>
  <si>
    <t>Aditya Birla Sun Life CRISIL IBX AAA Mar 2024 Index Fund</t>
  </si>
  <si>
    <t>Aditya Birla Sun Life Fixed Term Plan - Series UJ (1110 days)</t>
  </si>
  <si>
    <t>Aditya Birla Sun Life CRISIL IBX Gilt Apr 2028 Index Fund</t>
  </si>
  <si>
    <t>Aditya Birla Sun Life CRISIL IBX Gilt Apr 2029 Index Fund</t>
  </si>
  <si>
    <t>Aditya Birla Sun Life Multi- Index Fund Of Funds</t>
  </si>
  <si>
    <t>Adani Enterprises Limited</t>
  </si>
  <si>
    <t>Adani Ports and Special Economic Zone Limited</t>
  </si>
  <si>
    <t>CIGAPR29</t>
  </si>
  <si>
    <t>CIGAPR28</t>
  </si>
  <si>
    <t>Asian Paints Limited</t>
  </si>
  <si>
    <t>BSLINTQ1</t>
  </si>
  <si>
    <t>Bajaj Auto Limited</t>
  </si>
  <si>
    <t>CIGPSA28</t>
  </si>
  <si>
    <t>Bajaj Finance Limited</t>
  </si>
  <si>
    <t>ABSLMAAF</t>
  </si>
  <si>
    <t>CAAAMR24</t>
  </si>
  <si>
    <t>Bajaj Financial Securities Limited</t>
  </si>
  <si>
    <t>(Subsidiary of Bajaj Finance Limited)</t>
  </si>
  <si>
    <t>Bajaj Housing Finance Limited</t>
  </si>
  <si>
    <t>Bosch Limited</t>
  </si>
  <si>
    <t>CIGAPR26</t>
  </si>
  <si>
    <t>Britannia Industries Limited</t>
  </si>
  <si>
    <t>Dabur India Limited</t>
  </si>
  <si>
    <t>Dodla Dairy Limited</t>
  </si>
  <si>
    <t>FTPTY</t>
  </si>
  <si>
    <t>Eicher Motors Limited</t>
  </si>
  <si>
    <t>Escorts Kubota Limited</t>
  </si>
  <si>
    <t>Finolex Cables Limited</t>
  </si>
  <si>
    <t>FTPTZ</t>
  </si>
  <si>
    <t>Graphite India Limited</t>
  </si>
  <si>
    <t>CSPAPA26</t>
  </si>
  <si>
    <t>Aditya Birla Capital Limited</t>
  </si>
  <si>
    <t>(Subsidiary of Grasim Industries Limited)</t>
  </si>
  <si>
    <t>Aditya Birla Housing Finance Limited</t>
  </si>
  <si>
    <t>HDFC Bank Limited</t>
  </si>
  <si>
    <t>FTPUF</t>
  </si>
  <si>
    <t>HDB Financial Services Limited</t>
  </si>
  <si>
    <t>(Subsidiary of HDFC Bank Limited)</t>
  </si>
  <si>
    <t>HDFC Securities Limited</t>
  </si>
  <si>
    <t>HEG Limited</t>
  </si>
  <si>
    <t>Hero MotoCorp Limited</t>
  </si>
  <si>
    <t>Hindalco Industries Limited</t>
  </si>
  <si>
    <t>Hindustan Zinc Limited</t>
  </si>
  <si>
    <t>ICICI Prudential Life Insurance Company Limited</t>
  </si>
  <si>
    <t>Indiabulls Housing Finance Limited</t>
  </si>
  <si>
    <t>Indian Energy Exchange Limited</t>
  </si>
  <si>
    <t>InterGlobe Aviation Limited</t>
  </si>
  <si>
    <t>IPCA Laboratories Limited</t>
  </si>
  <si>
    <t>NHLTHETF</t>
  </si>
  <si>
    <t>ITC Limited</t>
  </si>
  <si>
    <t>Jamnagar Utilities &amp; Power Private Limited</t>
  </si>
  <si>
    <t>Kansai Nerolac Paints Limited</t>
  </si>
  <si>
    <t>Larsen &amp; Toubro Limited</t>
  </si>
  <si>
    <t>NSDSEP27</t>
  </si>
  <si>
    <t>CISJUN32</t>
  </si>
  <si>
    <t>Life Insurance Corp of India</t>
  </si>
  <si>
    <t>Maruti Suzuki India Limited</t>
  </si>
  <si>
    <t>National Bank for Agriculture and Rural Development</t>
  </si>
  <si>
    <t>One 97 Communications Limited</t>
  </si>
  <si>
    <t>Persistent Systems Limited</t>
  </si>
  <si>
    <t>Piramal Capital &amp; Housing Finance Limited</t>
  </si>
  <si>
    <t>Praj Industries Limited</t>
  </si>
  <si>
    <t>Reliance Industries Limited</t>
  </si>
  <si>
    <t>Reliance Jio Infocomm Limited</t>
  </si>
  <si>
    <t>SBI Life Insurance Company Limited</t>
  </si>
  <si>
    <t>Shree Cement Limited</t>
  </si>
  <si>
    <t>Sikka Ports &amp; Terminals Limited</t>
  </si>
  <si>
    <t>State Bank of India</t>
  </si>
  <si>
    <t>SBI Cards &amp; Payment Services Private Limited</t>
  </si>
  <si>
    <t>(Subsidiary of State Bank of India)</t>
  </si>
  <si>
    <t>SBICAP Securities Limited</t>
  </si>
  <si>
    <t>Sumitomo Chemical India Limited</t>
  </si>
  <si>
    <t>Sun TV Network Limited</t>
  </si>
  <si>
    <t>Tata Communications Limited</t>
  </si>
  <si>
    <t>Tata Consultancy Services Limited</t>
  </si>
  <si>
    <t>Thermax Limited</t>
  </si>
  <si>
    <t>Vodafone Idea Limited</t>
  </si>
  <si>
    <t>Wipro Limited</t>
  </si>
  <si>
    <t>ADITYA BIRLA SUN LIFE PHARMA &amp; HEALTHCARE FUND</t>
  </si>
  <si>
    <t>ADITYA BIRLA SUN LIFE NIFTY HEALTHCARE ETF</t>
  </si>
  <si>
    <t>ADITYA BIRLA SUN LIFE FIXED TERM PLAN - SERIES TY (76 DAYS)</t>
  </si>
  <si>
    <t>ADITYA BIRLA SUN LIFE FIXED TERM PLAN - SERIES TZ (90 DAYS)</t>
  </si>
  <si>
    <t>Associate Company</t>
  </si>
  <si>
    <t>BSE Limited</t>
  </si>
  <si>
    <t>Brokerage Paid to associates/related parties/group companies of sponsor/AMC for the period of April 23 - September 23</t>
  </si>
  <si>
    <t>Commission Paid to associates/related parties/group companies of sponsor/AMC for the period of April 23 - September 23</t>
  </si>
  <si>
    <t>Details of borrowings above  10% of the net assets of the scheme made/ carried forward during the half year ended September 30, 2023 is as under:</t>
  </si>
  <si>
    <t>Aditya Birla Sun Life Global Excellence Equity Fund of Fund (Formerly known as Aditya Birla Sun Life Global Real Estate Fund)</t>
  </si>
  <si>
    <t>Aditya Birla Money Ltd.</t>
  </si>
  <si>
    <t>April 23 - September 23</t>
  </si>
  <si>
    <t>Aditya Birla Sun Life NIFY SDL Sep 2027 Index Fund</t>
  </si>
  <si>
    <t>Aditya Birla Sun Life Nifty SDL Sep 2025 Index Fund</t>
  </si>
  <si>
    <t>(blank)</t>
  </si>
  <si>
    <t>Aditya Birla Capital Digital Limited</t>
  </si>
  <si>
    <t>Details of large Holdings in Schemes (above 25% of the NAV of the Scheme):</t>
  </si>
  <si>
    <t>Chambal Fertilizers &amp; Chemicals Limited</t>
  </si>
  <si>
    <t>Pidilite Industries Limited</t>
  </si>
  <si>
    <t>Tata Capital Financial Services Limited</t>
  </si>
  <si>
    <t>Tejas Networks Limited</t>
  </si>
  <si>
    <t>NASDAQ 100 TRI</t>
  </si>
  <si>
    <t>CRISIL Overnight Index</t>
  </si>
  <si>
    <t>Aditya Birla Sun Life Crisil SDL Plus AAA PSU Apr 2025 60:40 Index Fund</t>
  </si>
  <si>
    <t>Effect of changes in accounting policies during the half-year ended March 31, 2024:  Nil</t>
  </si>
  <si>
    <t>Commission Paid to associates/related parties/group companies of sponsor/AMC for the period of October 23 - March 24</t>
  </si>
  <si>
    <t>Brokerage Paid to associates/related parties/group companies of sponsor/AMC for the period of October 23 - March 24</t>
  </si>
  <si>
    <t>October 23 - March 24</t>
  </si>
  <si>
    <t>The investments made by the schemes in Associate / Group Companies as on March 31, 2024 are in accordance with the investment objectives of the respective schemes and on arm's length basis.</t>
  </si>
  <si>
    <t>Details of borrowings above  10% of the net assets of the scheme made/ carried forward during the half year ended March 31, 2024 is as under:</t>
  </si>
  <si>
    <t>Deferred revenue expenditure in Aditya Birla Sun Life Mutual Fund Schemes as on March 31, 2024 is Nil</t>
  </si>
  <si>
    <t>Investments made in associates/group companies during the half year ended March 31, 2024:</t>
  </si>
  <si>
    <t>Aditya Birla Sun Life ELSS Tax Saver Fund</t>
  </si>
  <si>
    <t>Aditya Birla Sun Life Focused Fund</t>
  </si>
  <si>
    <t>Aditya Birla Sun Life Transportation and Logistics Fund</t>
  </si>
  <si>
    <t>Aditya Birla Sun Life ESG Integration Strategy Fund</t>
  </si>
  <si>
    <t>Aditya Birla Sun Life US Treasury 1-3 Year Bond ETFS FOF</t>
  </si>
  <si>
    <t>Aditya Birla Sun Life US Treasury 3-10 Year Bond ETFS FOF</t>
  </si>
  <si>
    <t>Aditya Birla Sun Life International Equity Fund</t>
  </si>
  <si>
    <t xml:space="preserve">Aditya Birla Capital Limited (formerly known as Aditya Birla Financial Services Limited) </t>
  </si>
  <si>
    <t>Aditya Birla Sun Life Nifty 200 Momentum 30 ETF</t>
  </si>
  <si>
    <t>IGH Holding Pvt. Ltd.</t>
  </si>
  <si>
    <t>Aditya Birla Sun Life Nifty 50 ETF (Formerly known as Aditya Birla Sun Life Nifty ETF)</t>
  </si>
  <si>
    <t>Birla Group Holdings Private Limited.</t>
  </si>
  <si>
    <t xml:space="preserve">UltraTech Cement Limited </t>
  </si>
  <si>
    <t>Aditya Birla Sun Life S&amp;P BSE SENSEX ETF (Formerly known as Aditya Birla Sun Life SENSEX ETF)</t>
  </si>
  <si>
    <t>1) Details under regulation 25(8) where subscription by Schemes of Aditya Birla Sun Life Mutual Fund into the issues on private placement basis where the sponsor or its associate companies have acted as arranger or manager:</t>
  </si>
  <si>
    <t>Name of the Issuer</t>
  </si>
  <si>
    <t>Security Description</t>
  </si>
  <si>
    <t>Arranger</t>
  </si>
  <si>
    <t>Value (Rs. Lakhs)</t>
  </si>
  <si>
    <t>Flair Writing Industries Limited</t>
  </si>
  <si>
    <t>Equity shares of Flair Writing Industries Limited</t>
  </si>
  <si>
    <t>Aggregate purchases made by the schemes during the Period April 01, 2022 to March 31, 2024 and the market/ fair value of such investments as at March 31, 2024 in companies which have invested in any scheme of the Fund, in excess of five per cent of that scheme's net asset value.</t>
  </si>
  <si>
    <t>Outstanding as at 
March 31, 2024  
at market / fair value</t>
  </si>
  <si>
    <t>ABSLTNLF</t>
  </si>
  <si>
    <t>Adani Power Limited</t>
  </si>
  <si>
    <t>FTPUQ</t>
  </si>
  <si>
    <t>Cholamandalam Investment and Finance Company Limited</t>
  </si>
  <si>
    <t>CIGAPR33</t>
  </si>
  <si>
    <t>FTPUR</t>
  </si>
  <si>
    <t>FTPUS</t>
  </si>
  <si>
    <t>IGH Holdings Private Limited</t>
  </si>
  <si>
    <t>JB Chemicals &amp; Pharmaceuticals Limited</t>
  </si>
  <si>
    <t>ABSLUS10</t>
  </si>
  <si>
    <t>Mahindra &amp; Mahindra Limited</t>
  </si>
  <si>
    <t>Mahindra &amp; Mahindra Financial Services Limited</t>
  </si>
  <si>
    <t>(Subsidiary of Mahindra &amp; Mahindra Limited)</t>
  </si>
  <si>
    <t>Mahindra Logistics Limited</t>
  </si>
  <si>
    <t>Mahindra Rural Housing Finance Limited</t>
  </si>
  <si>
    <t>NOCIL Limited</t>
  </si>
  <si>
    <t>Patanjali Foods Limited</t>
  </si>
  <si>
    <t>Piramal Enterprises Limited</t>
  </si>
  <si>
    <t>Punjab National Bank</t>
  </si>
  <si>
    <t>Summit Digitel Infrastructure Private Limited</t>
  </si>
  <si>
    <t>(Subsidiary of Reliance Industries Limited)</t>
  </si>
  <si>
    <t>Reliance Retail Ventures Limited</t>
  </si>
  <si>
    <t>Burger King India Limited</t>
  </si>
  <si>
    <t>Tata Capital Limited</t>
  </si>
  <si>
    <t>The Great Eastern Shipping Company Limited</t>
  </si>
  <si>
    <t>Welspun Living Limited</t>
  </si>
  <si>
    <t>ADITYA BIRLA SUN LIFE CRISIL IBX 60:40 SDL + AAA PSU - APR 2025 INDEX FUND</t>
  </si>
  <si>
    <t>ADITYA BIRLA SUN LIFE ESG INTEGRATION STRATEGY FUND</t>
  </si>
  <si>
    <t>ADITYA BIRLA SUN LIFE CRISIL IBX 60:40 SDL + AAA PSU APR 2026 INDEX FUND</t>
  </si>
  <si>
    <t>ADITYA BIRLA SUN LIFE CRISIL IBX 60:40 SDL + AAA PSU - APR 2027 INDEX FUND</t>
  </si>
  <si>
    <t>ADITYA BIRLA SUN LIFE TRANSPORTATION AND LOGISTICS FUND</t>
  </si>
  <si>
    <t>ADITYA BIRLA SUN LIFE US TREASURY 1-3 YEAR BOND ETFS FOF</t>
  </si>
  <si>
    <t>ABSLUS03</t>
  </si>
  <si>
    <t>ADITYA BIRLA SUN LIFE US TREASURY 3-10 YEAR BOND ETFS FOF</t>
  </si>
  <si>
    <t>ADITYA BIRLA SUN LIFE NIFTY BANK ETF</t>
  </si>
  <si>
    <t>ADITYA BIRLA SUN LIFE DYNAMIC BOND FUND</t>
  </si>
  <si>
    <t>ADITYA BIRLA SUN LIFE INTERNATIONAL EQUITY FUND</t>
  </si>
  <si>
    <t>ADITYA BIRLA SUN LIFE ASSET ALLOCATOR FOF SCHEME</t>
  </si>
  <si>
    <t>BSLAAMM</t>
  </si>
  <si>
    <t>ADITYA BIRLA SUN LIFE ACTIVE DEBT MULTI MANAGER FOF SCHEME</t>
  </si>
  <si>
    <t>BSLADMM</t>
  </si>
  <si>
    <t>ADITYA BIRLA SUN LIFE BAL BHAVISHYA YOJNA</t>
  </si>
  <si>
    <t>ADITYA BIRLA SUN LIFE CREDIT RISK FUND</t>
  </si>
  <si>
    <t>ADITYA BIRLA SUN LIFE FIXED TERM PLAN - SERIES UB (1224 DAYS)</t>
  </si>
  <si>
    <t>FTPUB</t>
  </si>
  <si>
    <t>ADITYA BIRLA SUN LIFE FIXED TERM PLAN - SERIES UJ (1110 DAYS)</t>
  </si>
  <si>
    <t>FTPUJ</t>
  </si>
  <si>
    <t>ADITYA BIRLA SUN LIFE FLEXI CAP FUND</t>
  </si>
  <si>
    <t>ADITYA BIRLA SUN LIFE FIXED TERM PLAN - SERIES UQ (92 DAYS)</t>
  </si>
  <si>
    <t>ADITYA BIRLA SUN LIFE FIXED TERM PLAN - SERIES UR (85 DAYS)</t>
  </si>
  <si>
    <t>ADITYA BIRLA SUN LIFE FINANCIAL PLANNING FOF - AGGRESSIVE PLAN</t>
  </si>
  <si>
    <t>BSLFPAP</t>
  </si>
  <si>
    <t>ADITYA BIRLA SUN LIFE FIXED TERM PLAN - SERIES US (100 DAYS)</t>
  </si>
  <si>
    <t>ADITYA BIRLA SUN LIFE FINANCIAL PLANNING FOF - CONSERVATIVE PLAN</t>
  </si>
  <si>
    <t>BSLFPCP</t>
  </si>
  <si>
    <t>ADITYA BIRLA SUN LIFE FINANCIAL PLANNING FOF - MODERATE PLAN</t>
  </si>
  <si>
    <t>BSLFPPP</t>
  </si>
  <si>
    <t>ADITYA BIRLA SUN LIFE GOLD ETF</t>
  </si>
  <si>
    <t>GOLDETF</t>
  </si>
  <si>
    <t>ADITYA BIRLA SUN LIFE GLOBAL EMERGING OPPORTUNITIES FUND</t>
  </si>
  <si>
    <t>ADITYA BIRLA SUN LIFE GOLD FUND</t>
  </si>
  <si>
    <t>GOLDFOF</t>
  </si>
  <si>
    <t>ADITYA BIRLA SUN LIFE GLOBAL EXCELLENCE EQUITY FUND OF FUND</t>
  </si>
  <si>
    <t>ADITYA BIRLA SUN LIFE MULTI- INDEX FUND OF FUNDS</t>
  </si>
  <si>
    <t>BSLMIFOF</t>
  </si>
  <si>
    <t>ADITYA BIRLA SUN LIFE MEDIUM TERM PLAN</t>
  </si>
  <si>
    <t>ADITYA BIRLA SUN LIFE OVERNIGHT FUND</t>
  </si>
  <si>
    <t>ADITYA BIRLA SUN LIFE NIFTY 50 INDEX FUND</t>
  </si>
  <si>
    <t>ADITYA BIRLA SUN LIFE ELSS TAX SAVER FUND</t>
  </si>
  <si>
    <t>ADITYA BIRLA SUN LIFE NIFTY 50 ETF</t>
  </si>
  <si>
    <t>ADITYA BIRLA SUN LIFE NASDAQ 100 FOF FUND</t>
  </si>
  <si>
    <t>NSDAQ100</t>
  </si>
  <si>
    <t>ADITYA BIRLA SUN LIFE FOCUSED FUND</t>
  </si>
  <si>
    <t>ADITYA BIRLA SUN LIFE NIFTY SDL SEP 2027 INDEX FUND</t>
  </si>
  <si>
    <t>ADITYA BIRLA SUN LIFE CRISIL IBX AAA - JUN2023 INDEX FUND</t>
  </si>
  <si>
    <t>ADITYA BIRLA SUN LIFE COMMODITY EQUITIES FUND - GLOBAL AGRI PLAN</t>
  </si>
  <si>
    <t>ADITYA BIRLA SUN LIFE S&amp;P BSE SENSEX ETF</t>
  </si>
  <si>
    <t>ADITYA BIRLA SUN LIFE CRISIL IBX GILT APR 2033 INDEX FUND</t>
  </si>
  <si>
    <t>ADITYA BIRLA SUN LIFE SILVER ETF</t>
  </si>
  <si>
    <t>SILVRETF</t>
  </si>
  <si>
    <t>ADITYA BIRLA SUN LIFE SILVER ETF FUND OF FUND</t>
  </si>
  <si>
    <t>SILVRFOF</t>
  </si>
  <si>
    <t>ADITYA BIRLA SUN LIFE CRISIL LIQUID OVERNIGHT ETF</t>
  </si>
  <si>
    <t>COFAIETF</t>
  </si>
  <si>
    <t>IDBI Bank Limited</t>
  </si>
  <si>
    <t>Aditya Birla Sun Life Global Excellence Equity Fund of Fund ( Formerly known as Aditya Birla Sun Life Global Real Estate Fund)</t>
  </si>
  <si>
    <t>Aditya Birla Sun Life Fixed Term Plan - Series UQ (92 DAYS)</t>
  </si>
  <si>
    <t>Aditya Birla Sun Life Fixed Term Plan - Series US (100 days)</t>
  </si>
  <si>
    <t>Aditya Birla Sun Life NIFTY SDL Sep 2027 Index Fund</t>
  </si>
  <si>
    <t>Aditya Birla Sun Life CRISIL IBX SDL Jun 2032 Index Fund</t>
  </si>
  <si>
    <t>Aditya Birla Sun Life Fixed Term Plan - Series UR (85 DAYS)</t>
  </si>
  <si>
    <t>Aditya Birla Sun Life CRISIL IBX GILT APR 2033 Index Fund</t>
  </si>
  <si>
    <t>Nifty Large Midcap 250 TRI</t>
  </si>
  <si>
    <t>Aditya Birla Sun Life Nifty 50 Index Fund</t>
  </si>
  <si>
    <t>65% S&amp;P BSE 200 + 25% CRISIL Short Term Bond Index
+ 5% of Domestic prices of Gold + 5% of Domestic prices
of Silver</t>
  </si>
  <si>
    <t>Aditya Birla Sun Life Transportation And Logistics Fund</t>
  </si>
  <si>
    <t>Nifty Transportation and Logistics TRI</t>
  </si>
  <si>
    <t>Aditya Birla Sun Life Nifty 50 ETF</t>
  </si>
  <si>
    <t>Aditya Birla Sun Life S&amp;P BSE Sensex ETF</t>
  </si>
  <si>
    <t>Aditya Birla Sun Life Nifty Bank ETF</t>
  </si>
  <si>
    <t>Nifty 200 Momentum 30 TRI</t>
  </si>
  <si>
    <t>Aditya Birla Sun Life Nifty 200 Quality 30 ETF</t>
  </si>
  <si>
    <t>Nifty 200 Quality 30 TRI</t>
  </si>
  <si>
    <t>Aditya Birla Sun Life CRISIL Liquid Overnight ETF</t>
  </si>
  <si>
    <t>CRISIL Liquid Overnight Index</t>
  </si>
  <si>
    <t>Aditya Birla Sun Life Nasdaq 100 FOF</t>
  </si>
  <si>
    <t>Aditya Birla Sun Life Multi - Index Fund Of Funds</t>
  </si>
  <si>
    <t>50% Nifty 500 TRI + 30% CRISIL Low Duration Debt
Index + 10% MSCI AC World Index + 5% Domestic Price of
Physical Gold + 5% Price of silver (based on LBMA Silver
daily spot fixing price)</t>
  </si>
  <si>
    <t>Aditya Birla Sun Life US Treasury 1-3 Year Bond ETFs FOF</t>
  </si>
  <si>
    <t>Bloomberg US Treasury 1-3 Year Index</t>
  </si>
  <si>
    <t>Aditya Birla Sun Life US Treasury 3-10 Year Bond ETFs FOF</t>
  </si>
  <si>
    <t>Bloomberg US Treasury 3-10 Year Index</t>
  </si>
  <si>
    <t>NIFTY Short Duration Debt Index A-II</t>
  </si>
  <si>
    <t>NIFTY Ultra Short Duration Debt Index A-I</t>
  </si>
  <si>
    <t>NIFTY Composite Debt Index  A-III</t>
  </si>
  <si>
    <t>NIFTY Low Duration Debt Index  A-I</t>
  </si>
  <si>
    <t>CRISIL Money Market A-I Index</t>
  </si>
  <si>
    <t>NIFTY Corporate Bond Index A-II</t>
  </si>
  <si>
    <t>CRISIL Medium Duration Debt A-III Index</t>
  </si>
  <si>
    <t>Nifty Banking &amp; PSU Debt Index A-II</t>
  </si>
  <si>
    <t>CRISIL Liquid Fund BI Index</t>
  </si>
  <si>
    <t>CRISIL Medium to Long Duration Fund AIII Index</t>
  </si>
  <si>
    <t>CRISIL Credit Risk Debt B-II Index</t>
  </si>
  <si>
    <t>Aditya Birla Sun Life CRISIL SDL Plus AAA PSU Apr 2027 60:40 Index Fund</t>
  </si>
  <si>
    <t>Aditya Birla Sun Life Crisil IBX Gilt Apr 2028 Index Fund</t>
  </si>
  <si>
    <t>CRISIL IBX Gilt Apr 2028 Index</t>
  </si>
  <si>
    <t>Aditya Birla Sun Life Crisil IBX SDL Jun 2032 Index Fund</t>
  </si>
  <si>
    <t>CRISIL-IBX SDL Index - June 2032</t>
  </si>
  <si>
    <t>Aditya Birla Sun Life Nifty SDL Sep 2027 Index Fund</t>
  </si>
  <si>
    <t>Nifty SDL Sep 2027 Index</t>
  </si>
  <si>
    <t>Nifty Long Duration Debt Index A III</t>
  </si>
  <si>
    <t>Nifty SDL Sept 2025 Index</t>
  </si>
  <si>
    <t>Aditya Birla Sun Life Crisil IBX Gilt - April 2026 Index Fund</t>
  </si>
  <si>
    <t>CRISIL IBX Gilt Index – April 2026</t>
  </si>
  <si>
    <t>Aditya Birla Sun Life Crisil IBX 50:50 Gilt Plus SDL Apr 2028 Index Fund</t>
  </si>
  <si>
    <t>CRISIL IBX 50:50 Gilt Plus SDL Index - April 2028</t>
  </si>
  <si>
    <t>Aditya Birla Sun Life Crisil IBX Gilt Apr 2029 Index Fund</t>
  </si>
  <si>
    <t>CRISIL IBX Gilt Index – April 2029</t>
  </si>
  <si>
    <t>Aditya Birla Sun Life Crisil IBX 60:40 SDL + AAA PSU Apr 2026 Index Fund</t>
  </si>
  <si>
    <t>CRISIL-IBX 60:40 SDL Plus AAA PSU Index - April 2026</t>
  </si>
  <si>
    <t>Aditya Birla Sun Life Crisil IBX Gilt Apr 2033 Index Fund</t>
  </si>
  <si>
    <t>CRISIL IBX Gilt Index – April 2033</t>
  </si>
  <si>
    <t>Aditya Birla Sun Life Fixed Term Plan - Series TI (1837 Days)</t>
  </si>
  <si>
    <t>Aditya Birla Sun Life Fixed Term Plan - Series UB (1224 Days)</t>
  </si>
  <si>
    <t>Aditya Birla Sun Life Fixed Term Plan - Series UJ (1110 Days)</t>
  </si>
  <si>
    <t>Aditya Birla Sun Life Fixed Maturity Plan – Series US (100 Days)</t>
  </si>
  <si>
    <t>Aditya Birla Sun Life Fixed Term Plan - Series UQ (92 Days)</t>
  </si>
  <si>
    <t>Aditya Birla Sun Life Fixed Term Plan - Series UR (85 Days)</t>
  </si>
  <si>
    <t>CRISIL Liquid Debt Index</t>
  </si>
  <si>
    <t>Group &amp; Associate Company</t>
  </si>
  <si>
    <t>Value (Rs. In Lakhs)  as on March 31, 2024</t>
  </si>
  <si>
    <t>Date:  April 26, 2024</t>
  </si>
  <si>
    <t>GST is not included for valuation of Gold and Silver as the Scheme will be eligible for input credit of GST paid on purchase of Gold and Silver w.e.f 1st July, 2017.</t>
  </si>
  <si>
    <t>The above unaudited financial results have been approved by the Directors of Aditya Birla Sun Life AMC Limited &amp; Aditya Birla Sun Life Trustee Private Limited on April 26, 2024 and April 29, 2024 respectively.</t>
  </si>
  <si>
    <t>Date:  April 29, 2024</t>
  </si>
  <si>
    <t>CRISIL-IBX AAA Index - March 2024</t>
  </si>
  <si>
    <t>Unaudited Half Yearly Financial Results for the Period Ended March 31, 2024</t>
  </si>
  <si>
    <t>EQUITY</t>
  </si>
  <si>
    <t>Equity</t>
  </si>
  <si>
    <t>Sr. No.</t>
  </si>
  <si>
    <t>Particulars</t>
  </si>
  <si>
    <t>Aditya Birla Sun Life Transportation and Logistics Fund#</t>
  </si>
  <si>
    <t>Aditya Birla Sun Life Nifty Bank ETF (Formerly known as Aditya Birla Sun Life Banking ETF)</t>
  </si>
  <si>
    <t>Aditya Birla Sun Life US Treasury 1-3 Year Bond ETFS FOF#</t>
  </si>
  <si>
    <t>Aditya Birla Sun Life US Treasury 3-10 Year Bond ETFS FOF#</t>
  </si>
  <si>
    <t>Aditya Birla Sun Life CRISIL IBX GILT APR 2033 Index Fund#</t>
  </si>
  <si>
    <t>Aditya Birla Sun Life Fixed Term Plan - Series UB (1224 days)</t>
  </si>
  <si>
    <t>Aditya Birla Sun Life Fixed Term Plan - Series US (100 days)#</t>
  </si>
  <si>
    <t>Aditya Birla Sun Life Fixed Term Plan - Series UQ (92 DAYS)#**'¢</t>
  </si>
  <si>
    <t>Aditya Birla Sun Life Fixed Term Plan - Series UR (85 DAYS)#**'¢</t>
  </si>
  <si>
    <t xml:space="preserve">Unit Capital at the beginning of the half year period </t>
  </si>
  <si>
    <t>[Rs. in Crores]</t>
  </si>
  <si>
    <t>N.A.</t>
  </si>
  <si>
    <t>Unit Capital at the end of the period</t>
  </si>
  <si>
    <t>Reserves &amp; Surplus</t>
  </si>
  <si>
    <t>Total Net Assets at the beginning of the half year period</t>
  </si>
  <si>
    <t>Total Net Assets at the end of the period</t>
  </si>
  <si>
    <t xml:space="preserve">NAV at the beginning of the half year period (Rs.) </t>
  </si>
  <si>
    <t>IDCW Option</t>
  </si>
  <si>
    <t>[Rs.]</t>
  </si>
  <si>
    <t>Growth Option</t>
  </si>
  <si>
    <t>Daily IDCW Option</t>
  </si>
  <si>
    <t>Weekly IDCW Option</t>
  </si>
  <si>
    <t>Monthly IDCW Option</t>
  </si>
  <si>
    <t>Quarterly IDCW Option</t>
  </si>
  <si>
    <t>Half Yearly IDCW Option</t>
  </si>
  <si>
    <t>Annual IDCW Option</t>
  </si>
  <si>
    <t>Bonus Option</t>
  </si>
  <si>
    <t xml:space="preserve"> - ֍</t>
  </si>
  <si>
    <t>Retail Plan - Growth Option</t>
  </si>
  <si>
    <t>Retail Plan - Daily IDCW Option</t>
  </si>
  <si>
    <t>Retail Plan - Weekly IDCW Option</t>
  </si>
  <si>
    <t>Retail Plan - Monthly IDCW Option</t>
  </si>
  <si>
    <t>Retail Plan - Quarterly IDCW Option</t>
  </si>
  <si>
    <t>Institutional Plan - IDCW Option</t>
  </si>
  <si>
    <t>Institutional Plan - Growth Option</t>
  </si>
  <si>
    <t>Institutional Plan - Daily IDCW Option</t>
  </si>
  <si>
    <t>Institutional Plan - Weekly IDCW Option</t>
  </si>
  <si>
    <t>Discipline Advantage Plan</t>
  </si>
  <si>
    <t>Direct Plan - IDCW Option</t>
  </si>
  <si>
    <t>Direct Plan - Growth Option</t>
  </si>
  <si>
    <t>Direct Plan - Daily IDCW Option</t>
  </si>
  <si>
    <t>Direct Plan - Weekly IDCW Option</t>
  </si>
  <si>
    <t>Direct Plan - Monthly IDCW Option</t>
  </si>
  <si>
    <t>Direct Plan - Quarterly IDCW Option</t>
  </si>
  <si>
    <t>Direct Plan - Half Yearly IDCW Option</t>
  </si>
  <si>
    <t>Direct Plan - Annual IDCW Option</t>
  </si>
  <si>
    <t>Direct Bonus Option</t>
  </si>
  <si>
    <t>NAV at the end of the period (Rs.)</t>
  </si>
  <si>
    <t>IDCW paid per unit during the half year (Gross)***</t>
  </si>
  <si>
    <t>-</t>
  </si>
  <si>
    <t>Income</t>
  </si>
  <si>
    <t>Dividend</t>
  </si>
  <si>
    <t>Interest</t>
  </si>
  <si>
    <t>Profit/(Loss) on sale/redemption of investments (other than inter scheme transfer/sale)</t>
  </si>
  <si>
    <t>Profit/(Loss) on inter scheme transfer/sale of investments</t>
  </si>
  <si>
    <t>Other Income &gt;</t>
  </si>
  <si>
    <t>Total Income (5.1 to 5.5)</t>
  </si>
  <si>
    <t>Expenses</t>
  </si>
  <si>
    <t>6.1a</t>
  </si>
  <si>
    <t>Commission^^</t>
  </si>
  <si>
    <t>Other Expenses""</t>
  </si>
  <si>
    <t>Management Fees(excluding GST)~~</t>
  </si>
  <si>
    <t>Trustee Fees</t>
  </si>
  <si>
    <t>Total Recurring Expenses (including 6.1,6.2 &amp; 6.3)</t>
  </si>
  <si>
    <t>Percentage of Management Fees to daily/weekly average net assets at plan level (annualised)(excluding GST)~~</t>
  </si>
  <si>
    <t>Direct Plan</t>
  </si>
  <si>
    <t>[%]</t>
  </si>
  <si>
    <t>Regular Plan</t>
  </si>
  <si>
    <t>Total Recurring expenses as a percentage of daily/weekly average net assets at plan level (annualised)~~+</t>
  </si>
  <si>
    <t>Matured/FMPs</t>
  </si>
  <si>
    <t>All</t>
  </si>
  <si>
    <t>RG</t>
  </si>
  <si>
    <t>Returns during the half-year (Absolute) * [(+) (-)] $ ##</t>
  </si>
  <si>
    <t>DGR</t>
  </si>
  <si>
    <t>7.1.1</t>
  </si>
  <si>
    <t>Returns during the half-year (Absolute) * [(+) (-)] - Direct Plan $ ##</t>
  </si>
  <si>
    <t>RGIndex</t>
  </si>
  <si>
    <t>Benchmark Returns for half-year (Absolute) $</t>
  </si>
  <si>
    <t>DGRIndex</t>
  </si>
  <si>
    <t>7.2.1</t>
  </si>
  <si>
    <t>Benchmark Returns for half-year  - Direct Plan (Absolute) $</t>
  </si>
  <si>
    <t>Compounded Annualised yield * $ ##</t>
  </si>
  <si>
    <t>(i) Last 1 year</t>
  </si>
  <si>
    <t>(ii) Last 3 years</t>
  </si>
  <si>
    <t>(iii) Last 5 years</t>
  </si>
  <si>
    <t>(iv) Since launch of the scheme</t>
  </si>
  <si>
    <t>7.3.1</t>
  </si>
  <si>
    <t>Compounded Annualised yield Direct - Plan * $ ##</t>
  </si>
  <si>
    <t>Compounded Annualised yield  for Benchmark indices $</t>
  </si>
  <si>
    <t>7.4.1</t>
  </si>
  <si>
    <t>Compounded Annualised yield  for Benchmark indices Direct -Plan $</t>
  </si>
  <si>
    <t>Confirm Total Return Index</t>
  </si>
  <si>
    <t>(v) Benchmark Indices</t>
  </si>
  <si>
    <t>NIFTY Large Midcap 250 Total Return Index</t>
  </si>
  <si>
    <t>NIFTY 500 Total Return Index</t>
  </si>
  <si>
    <t>NIFTY Infrastructure Total Return Index</t>
  </si>
  <si>
    <t>S&amp;P Global 1200 Total Return Index</t>
  </si>
  <si>
    <t>CRISIL Hybrid 35+65 Aggressive Index</t>
  </si>
  <si>
    <t xml:space="preserve">NIFTY 50 Arbitrage Total Return Index </t>
  </si>
  <si>
    <t>NIFTY 100 Total Return Index</t>
  </si>
  <si>
    <t>S&amp;P BSE Teck Total Return Index</t>
  </si>
  <si>
    <t>S&amp;P BSE 250 SmallCap Total Return Index</t>
  </si>
  <si>
    <t>NIFTY Financial Services Total Return Index</t>
  </si>
  <si>
    <t>NIFTY India Consumption Total Return Index</t>
  </si>
  <si>
    <t>NIFTY Midcap 150 Total Return Index</t>
  </si>
  <si>
    <t>NIFTY MNC Total Return Index</t>
  </si>
  <si>
    <t>NIFTY 50 Total Return Index</t>
  </si>
  <si>
    <t>CRISIL Hybrid 50+50 Moderate Index</t>
  </si>
  <si>
    <t>NIFTY Equity Savings Total Return Index</t>
  </si>
  <si>
    <t>S&amp;P BSE India Manufacturing Total Return Index</t>
  </si>
  <si>
    <t>S&amp;P BSE Healthcare Total Return Index</t>
  </si>
  <si>
    <t>S&amp;P BSE PSU Total Return Index</t>
  </si>
  <si>
    <t>S&amp;P BSE 500 Total Return Index</t>
  </si>
  <si>
    <t>NIFTY 100 ESG Total Return Index</t>
  </si>
  <si>
    <t>NIFTY Smallcap 50 Total Return Index</t>
  </si>
  <si>
    <t>Nifty 500 Multicap 50:25:25 Total Return Index</t>
  </si>
  <si>
    <t>NIFTY 50 Equal Weight Total Return Index</t>
  </si>
  <si>
    <t>NIFTY Next 50 Total Return Index</t>
  </si>
  <si>
    <t>Customised Index</t>
  </si>
  <si>
    <t>Nifty Transportation &amp; Logistics Total Return Index</t>
  </si>
  <si>
    <t>Domestic Price of Physical Gold</t>
  </si>
  <si>
    <t>S&amp;P BSE Sensex Total Return Index</t>
  </si>
  <si>
    <t>NIFTY Bank Total Return Index</t>
  </si>
  <si>
    <t>NIFTY Healthcare Total Return Index.</t>
  </si>
  <si>
    <t>NIFTY IT Total Return Index</t>
  </si>
  <si>
    <t>Domestic Price of Silver</t>
  </si>
  <si>
    <t>Nifty 200 Momentum 30 Total Return Index</t>
  </si>
  <si>
    <t>NIFTY 200 Quality 30 Total Return Index</t>
  </si>
  <si>
    <t>CRISIL Composite Bond Index</t>
  </si>
  <si>
    <t>CRISIL Short Term Debt Hybrid 75+25 Index</t>
  </si>
  <si>
    <t>MSCI All Country World Total Return Index</t>
  </si>
  <si>
    <t>Nasdaq 100 Total Return Index</t>
  </si>
  <si>
    <t>NIFTY Composite Debt Index A-III</t>
  </si>
  <si>
    <t>NIFTY Low Duration Debt Index A-I</t>
  </si>
  <si>
    <t>Nifty Corporate Bond Index A-II</t>
  </si>
  <si>
    <t>NIFTY Liquid Index A-I</t>
  </si>
  <si>
    <t>NIFTY All Duration G-Sec Index</t>
  </si>
  <si>
    <t>CRISIL Hybrid 85+15 Conservative Index</t>
  </si>
  <si>
    <t>CRISIL Medium to Long Duration Debt A-III Index</t>
  </si>
  <si>
    <t>CRISIL Short-Term Bond Index</t>
  </si>
  <si>
    <t>CRISIL IBX 60:40 SDL + AAA PSU Index - April 2025</t>
  </si>
  <si>
    <t>CRISIL IBX Gilt Index - April 2028</t>
  </si>
  <si>
    <t>CRISIL IBX SDL Index - June 2032</t>
  </si>
  <si>
    <t>NIFTY Long Duration Debt Index A-III</t>
  </si>
  <si>
    <t>Nifty SDL Sep 2025 Index</t>
  </si>
  <si>
    <t>CRISIL IBX Gilt Index - April 2026</t>
  </si>
  <si>
    <t>CRISIL IBX Gilt Index - April 2029</t>
  </si>
  <si>
    <t>CRISIL IBX 60:40 SDL + AAA PSU Index - April 2026</t>
  </si>
  <si>
    <t>CRISIL IBX AAA Index - March 2024</t>
  </si>
  <si>
    <t xml:space="preserve">CRISIL IBX Gilt Index - April 2033 </t>
  </si>
  <si>
    <t>CRISIL Medium to Long Term Debt Index</t>
  </si>
  <si>
    <t>Launch Date of the scheme (Date of Allotment / Migration)</t>
  </si>
  <si>
    <t>Maturity Date of the scheme (Date of last NAV at AMFI)</t>
  </si>
  <si>
    <t>Provision for Doubtful Income/Debts</t>
  </si>
  <si>
    <t xml:space="preserve">Payment to associate / group companies during the half-year period **# </t>
  </si>
  <si>
    <t>Investment made in associate / group companies for the half year ended March 31, 2024.</t>
  </si>
  <si>
    <t>Refer Notes to Accounts – 12</t>
  </si>
  <si>
    <t>*** Pursuant to distribution, NAV of the scheme falls to the extent of payout and statutory levy (if any).</t>
  </si>
  <si>
    <t>$ Returns for the period upto &amp; less than 1 year (if any) are absolute returns.</t>
  </si>
  <si>
    <t>~ Less than Rs. 50,000</t>
  </si>
  <si>
    <t># Schemes launched during the period</t>
  </si>
  <si>
    <t>** Schemes matured during the period</t>
  </si>
  <si>
    <t>### Schemes segregated during the period</t>
  </si>
  <si>
    <t>¢ For schemes matured/ merged/wound up during the current half year, returns are from the date of allotment till the date of maturity and Net Assets, Unit Capital &amp; Net Asset Value per unit are as on the date of maturity.</t>
  </si>
  <si>
    <t>^  An open ended scheme with no assured monthly return and is subject to availability of distributable surplus</t>
  </si>
  <si>
    <t>֍ There are no unit holders under Regular Plan - Bonus Option as on March 31, 2024.</t>
  </si>
  <si>
    <t>* In case of schemes with plans, returns have been calculated based on growth option. For others, returns have been calculated after considering distributions, if any.</t>
  </si>
  <si>
    <t>&gt; Other income includes load income, liability write back , Realised Gain on Forex</t>
  </si>
  <si>
    <t>**# Excludes Management fees and trustee fees as the same is disclosed in Point No. 6.1 and 6.2 respectively.</t>
  </si>
  <si>
    <t>## Past performance may or may not be sustained in future.</t>
  </si>
  <si>
    <t>N.A. – Not Applicable</t>
  </si>
  <si>
    <t>Risk-o-meter of the scheme and the benchmark is provided in Annexure - 5</t>
  </si>
  <si>
    <t>^^ Commission includes expenses accrual made during period for selling and distribution expenses and expenses as per Regulation 52(6A)(b) of SEBI (Mutual Funds) Regulations, 1996</t>
  </si>
  <si>
    <t>~~ Management fees and Total Expense ratio of Institutional, Retail and Disciplined Advantage plan is same as that of Regular plan.</t>
  </si>
  <si>
    <t>""  Other expenses includes transaction cost.</t>
  </si>
  <si>
    <t>~~+ 'Transaction Costs are excluded while computing the total recurring expense ratio.</t>
  </si>
  <si>
    <t>ANNEXURE 1: LIST OF PLANS/OPTIONS TO BE DISCONTINUED FOR FURTHER SUBSCRIPTIONS</t>
  </si>
  <si>
    <t>Aditya Birla Sun Life AMC Limited (AMC) with the approval of Aditya Birla Sun Life Trustee Private Limited, Trustees to Aditya Birla Sun Life Mutual Fund, has decided to discontinue further subscriptions^ under the following Plan/Option offered under the said schemes of Mutual Fund w.e.f October 01, 2012 (hereinafter referred to as “Effective Date”)</t>
  </si>
  <si>
    <t>Plan</t>
  </si>
  <si>
    <t>Options</t>
  </si>
  <si>
    <t>Retail Plan</t>
  </si>
  <si>
    <t>Daily Dividend &amp; Growth</t>
  </si>
  <si>
    <t>Institutional Plan</t>
  </si>
  <si>
    <t>Daily Dividend, Weekly Dividend &amp; Growth</t>
  </si>
  <si>
    <t xml:space="preserve">Aditya Birla Sun Life Money Manager Fund </t>
  </si>
  <si>
    <t xml:space="preserve">Aditya Birla Sun Life Low Duration Fund </t>
  </si>
  <si>
    <t>Daily Dividend, Fortnightly Dividend &amp; Growth</t>
  </si>
  <si>
    <t>Aditya Birla Sun Life Medium Term Plan (Number of Segregated Portfolios – 1)</t>
  </si>
  <si>
    <t>Quarterly Dividend, Half Yearly Dividend &amp; Growth</t>
  </si>
  <si>
    <t>Weekly Dividend &amp; Growth</t>
  </si>
  <si>
    <t>Aditya Birla Sun Life Interval Income Fund-Quarterly Plan-Series I</t>
  </si>
  <si>
    <t>Dividend &amp; Growth</t>
  </si>
  <si>
    <t>^No fresh purchases/additional purchases/switch-in(s) shall be accepted under the above Plans/Options discontinued for further subscriptions under the schemes from Effective Date. Any valid request received for subscriptions into Plan/Option discontinued, as detailed above, shall be processed and units alloted under default plan/option under scheme as stated in section II below. However, dividends to be invested into above plan/option in lieu of reinvestment and/or sweep facility as opted by the investor and special products i.e. SIP/STP (where the transfer is from the any other scheme/plan/option into above Plan/Option discontinued)/SWP etc. shall continue, as per the terms and conditions of the respective special product/facility as offered by AMC till further notice. The existing investor, if any, under above plan/option shall continue till such investors remain invested in the said plan/option.</t>
  </si>
  <si>
    <t>ANNEXURE 2: LIST OF PLANS/OPTIONS WHICH CONTINUE FOR FRESH SUBSCRIPTION</t>
  </si>
  <si>
    <t>Plan / Option which continues for Fresh Subscription</t>
  </si>
  <si>
    <t>Renamed Plan / Option
(w.e.f October 01, 2012)</t>
  </si>
  <si>
    <t>Default
Plan/Option</t>
  </si>
  <si>
    <t>Institutional Premium Plan-Daily Dividend (Payout &amp; Reinvestment)</t>
  </si>
  <si>
    <t>Daily Dividend (Payout &amp; Reinvestment)</t>
  </si>
  <si>
    <t>Daily Dividend Reinvestment</t>
  </si>
  <si>
    <t>Institutional Premium Plan-Weekly Dividend (Payout &amp;
Reinvestment)</t>
  </si>
  <si>
    <t>Weekly Dividend (Payout &amp; Reinvestment)</t>
  </si>
  <si>
    <t>Institutional Premium Plan-Dividend (Payout &amp; Reinvestment)</t>
  </si>
  <si>
    <t>Dividend (Payout &amp; Reinvestment)</t>
  </si>
  <si>
    <t>Institutional Premium Plan-Growth</t>
  </si>
  <si>
    <t>Growth</t>
  </si>
  <si>
    <t>Institutional Plan-Daily Dividend (Reinvestment)</t>
  </si>
  <si>
    <t>Daily Dividend (Reinvestment)</t>
  </si>
  <si>
    <t>Institutional Plan-Weekly Dividend (Reinvestment)</t>
  </si>
  <si>
    <t>Weekly Dividend (Reinvestment)</t>
  </si>
  <si>
    <t>Institutional Plan-Growth</t>
  </si>
  <si>
    <t>Institutional Plan-Weekly Dividend (Payout &amp; Reinvestment)</t>
  </si>
  <si>
    <t>Retail Plan-Monthly Dividend (Payout &amp; Reinvestment)</t>
  </si>
  <si>
    <t>Monthly Dividend (Payout &amp; Reimvestment)</t>
  </si>
  <si>
    <t>Monthly Dividend Reimvestment</t>
  </si>
  <si>
    <t>Retail Plan-Quarterly Dividend (Payout &amp; Reinvestment)</t>
  </si>
  <si>
    <t>Quarterly Dividend (Payout &amp; Reimvestment)</t>
  </si>
  <si>
    <t>Retail Plan-Dividend (Payout &amp; Reinvestment)</t>
  </si>
  <si>
    <t>Dividend (Payout &amp; Reimvestment)</t>
  </si>
  <si>
    <t>Retail Plan-Growth</t>
  </si>
  <si>
    <t>Retail Plan-Half Yearly Dividend (Payout &amp; Reinvestment)</t>
  </si>
  <si>
    <t>Half Yearly Dividend (Payout &amp; Reimvestment)</t>
  </si>
  <si>
    <t>Retail Plan-Dividend (Payout, Reinvestment &amp; Sweep)</t>
  </si>
  <si>
    <t>Dividend (Payout, Reinvestment &amp; Sweep)</t>
  </si>
  <si>
    <t>Retail Plan-Dividend (Payout)</t>
  </si>
  <si>
    <t>Dividend (Payout)</t>
  </si>
  <si>
    <t>Dividend Payout</t>
  </si>
  <si>
    <t>Retail Plan-Dividend (Payout, Reinvestment &amp;Sweep)</t>
  </si>
  <si>
    <t>Dividend Reinvestment</t>
  </si>
  <si>
    <t>Aditya Birla Sun Life Commodity Equities Fund - Global Agri Plan</t>
  </si>
  <si>
    <t>Growth / Reinvestment</t>
  </si>
  <si>
    <t>ANNEXURE 1: LIST OF ADDENDUMS DURING HALF YEAR PERIOD</t>
  </si>
  <si>
    <t>A.</t>
  </si>
  <si>
    <t>Change in the Benchmark of the Scheme</t>
  </si>
  <si>
    <t>Name of the Scheme(s)</t>
  </si>
  <si>
    <t>Existing Benchmark</t>
  </si>
  <si>
    <t>Revised Benchmark</t>
  </si>
  <si>
    <t>Effective date</t>
  </si>
  <si>
    <t>NIFTY Banking &amp; PSU Debt Index</t>
  </si>
  <si>
    <t>March 12, 2024</t>
  </si>
  <si>
    <t>NIFTY Corporate Bond Index B-II</t>
  </si>
  <si>
    <t>NIFTY Credit Risk Bond Index C-III</t>
  </si>
  <si>
    <t>NIFTY Composite Debt Index B-III</t>
  </si>
  <si>
    <t>CRISIL Low Duration Debt Index</t>
  </si>
  <si>
    <t>CRISIL Liquid Fund B-I Index</t>
  </si>
  <si>
    <t>CRISIL Low Duration Debt B-I Index</t>
  </si>
  <si>
    <t>CRISIL Medium Duration Debt C-III Index</t>
  </si>
  <si>
    <t>NIFTY Money Market Index B-I</t>
  </si>
  <si>
    <t>NIFTY Ultra Short Duration Debt Index B-I</t>
  </si>
  <si>
    <t>NIFTY Short Duration Debt Index B-II</t>
  </si>
  <si>
    <t>B.</t>
  </si>
  <si>
    <t>Change in the Name of the Existing Schemes</t>
  </si>
  <si>
    <t>Existing Name</t>
  </si>
  <si>
    <t>Revised Name</t>
  </si>
  <si>
    <t>Aditya Birla Sun Life ELSS Tax Relief ‘96</t>
  </si>
  <si>
    <t>December 06, 2023</t>
  </si>
  <si>
    <t>January 10, 2024</t>
  </si>
  <si>
    <t>C.</t>
  </si>
  <si>
    <t>Change in the minimum number of installments under Systematic Investment Plan (“SIP”) facility</t>
  </si>
  <si>
    <t>Frequency</t>
  </si>
  <si>
    <t>Existing Minimum installment</t>
  </si>
  <si>
    <t>Revised Minimum installment</t>
  </si>
  <si>
    <t>All frequencies</t>
  </si>
  <si>
    <t>The minimum installment amount under SIP facility for all frequencies - Rs. 100 /- and in multiple of Re. 1/- thereafter</t>
  </si>
  <si>
    <t>Aditya Birla Sun Life Multi- Index Fund of Funds</t>
  </si>
  <si>
    <t>Daily frequency</t>
  </si>
  <si>
    <t>Introduction of Daily frequency</t>
  </si>
  <si>
    <t>March 19, 2024</t>
  </si>
  <si>
    <t>Aditya Birla Sun Life Multi-Index Fund of Funds</t>
  </si>
  <si>
    <t>D.</t>
  </si>
  <si>
    <t>Change in the Exit Load of the Scheme</t>
  </si>
  <si>
    <t>Existing Exit Load</t>
  </si>
  <si>
    <t>Revised Exit Load</t>
  </si>
  <si>
    <t>Aditya Birla Sun Life US Treasury¬ 1–3 year Bond ETFs Fund of Funds</t>
  </si>
  <si>
    <t>For redemption / switch-out of units on or before 90 days from the date of allotment: 0.5% of applicable NAV.
For redemption / switch out of units on or 90 days from the date of allotment – Nil</t>
  </si>
  <si>
    <t>For redemption / switch-out of units on or before 30 days from the date of allotment: 0.25% of applicable NAV.
For redemption / switch-out of units on or 30 days from the date of allotment – Nil</t>
  </si>
  <si>
    <t>November 02, 2023</t>
  </si>
  <si>
    <t>Aditya Birla Sun Life US Treasury_ 3-10 year Bond ETFs Fund of Funds</t>
  </si>
  <si>
    <t>For redemption / switch-out of units within 30 days from the date of allotment: 0.25% of applicable NAV.
For redemption / switch-out of units after 30 days from the date of allotment – Nil</t>
  </si>
  <si>
    <t>For redemption / switch-out of units on or before 15 days from the date of allotment: 0.25% of applicable NAV.
For redemption / switch-out of units after 15 days from the date of allotment – Nil</t>
  </si>
  <si>
    <t>November 15, 2023</t>
  </si>
  <si>
    <t>E.</t>
  </si>
  <si>
    <t>Revision in minimum Application and Redemption amount</t>
  </si>
  <si>
    <t xml:space="preserve">Change in minimum Application and Redemption Amount </t>
  </si>
  <si>
    <t>Existing Minimum Amount</t>
  </si>
  <si>
    <t>Revised Minimum Amount</t>
  </si>
  <si>
    <t>Fresh Purchase (Incl. Switch-in): Minimum of Rs. 100/- and in multiples of Re. 1 /- thereafter
Additional Purchase (Incl. Switch-in): Minimum of Rs. 100/- and in multiples of Re.1 /- thereafter</t>
  </si>
  <si>
    <t>Fresh Purchase (Incl. Switch-in): Minimum of Rs. 10,000/- and in multiples of Re. 1 /- thereafter
Additional Purchase (Incl. Switch-in): Minimum of Rs. 5,000/- and in multiples of Re.1 /-  thereafter</t>
  </si>
  <si>
    <t>F.</t>
  </si>
  <si>
    <t>Merger of Schemes</t>
  </si>
  <si>
    <t>Aditya Birla Sun Life CRISIL IBX AAA Mar 2024 Index Fund Merged into Aditya Birla Sun Life Corporate Bond Fund effective from April 02, 2024</t>
  </si>
  <si>
    <t>The Board of Directors of Aditya Birla Sun Life AMC Limited (“ABSLAMC”), Investment Manager for Aditya Birla Sun Life Mutual Fund, and Aditya Birla Sun Life Trustee Private Limited (“ABSLTPL”),Trustees to Aditya Birla Sun Life Mutual Fund have approved the following proposal for merger:</t>
  </si>
  <si>
    <t>Merging Scheme</t>
  </si>
  <si>
    <t>Surviving Scheme</t>
  </si>
  <si>
    <t>Aditya Birla Sun Life CRISIL IBX AAA Mar 2024 Index Fund
(An open ended Target Maturity Index Fund tracking the CRISIL IBX AAA Index – March 2024. A moderate interest rate risk and relatively low credit risk)</t>
  </si>
  <si>
    <t>Aditya Birla Sun Life Corporate Bond Fund
(An open ended debt scheme predominantly investing in AA+ and above rated corporate bonds. A relatively high interest rate risk and moderate credit risk)</t>
  </si>
  <si>
    <t>April 02, 2024</t>
  </si>
  <si>
    <t>ANNEXURE 2: LIST OF ADDENDUMS DURING PREVIOUS HALF YEAR PERIOD</t>
  </si>
  <si>
    <t>Crisil Low Duration Fund BI Index</t>
  </si>
  <si>
    <t>April 03, 2023</t>
  </si>
  <si>
    <t>CRISIL Liquid Debt B-I Index</t>
  </si>
  <si>
    <t>CRISIL Medium Duration Fund CIII Index</t>
  </si>
  <si>
    <t>CRISIL Overnight Fund AI Index</t>
  </si>
  <si>
    <t>Aditya Birla Sun Life CRISIL Overnight Fund AI Index ETF</t>
  </si>
  <si>
    <t>Aditya Birla Sun Life Interval Income Fund - Quarterly Plan - Series - 1</t>
  </si>
  <si>
    <t>Aditya Birla Sun Life Retirement Fund - 50s Plan</t>
  </si>
  <si>
    <t>Aditya Birla Sun Life Retirement Fund - 50Plus Debt Plan</t>
  </si>
  <si>
    <t>CRISIL Short Term Bond Index</t>
  </si>
  <si>
    <t>65% S&amp;P BSE 200 + 25% CRISIL Short Term Bond Fund Index + 5% of Domestic prices of Gold + 5% of Domestic prices of Silver</t>
  </si>
  <si>
    <t>65% S&amp;P BSE 200 + 25% CRISIL Short Term Bond Index + 5% of Domestic prices of Gold + 5% of Domestic prices of Silver</t>
  </si>
  <si>
    <t xml:space="preserve">Aditya Birla Sun Life Tax Plan </t>
  </si>
  <si>
    <t>Aditya Birla Sun Life ELSS 
Tax Relief ‘96</t>
  </si>
  <si>
    <t>April 13, 2023 (Merger)</t>
  </si>
  <si>
    <t>Monthly Systematic Investment Plan</t>
  </si>
  <si>
    <t>Minimum 12 installments (including the first installment) of ₹100/- each and above per month</t>
  </si>
  <si>
    <t>Minimum 6 installments (including the first installment) of ₹100/- each and above per month</t>
  </si>
  <si>
    <r>
      <rPr>
        <b/>
        <sz val="11"/>
        <color theme="1"/>
        <rFont val="Times New Roman"/>
        <family val="1"/>
      </rPr>
      <t>Merger of Aditya Birla Sun Life Tax Plan &amp; Aditya Birla Sun Life Tax Relief ‘96 – Effective date from April 13, 2023</t>
    </r>
    <r>
      <rPr>
        <sz val="11"/>
        <color theme="1"/>
        <rFont val="Times New Roman"/>
        <family val="1"/>
      </rPr>
      <t xml:space="preserve">
The Board of Directors of Aditya Birla Sun Life AMC Limited (“ABSLAMC”), Investment Manager for Aditya Birla Sun Life Mutual Fund and Aditya Birla Sun Life Trustee Private Limited, Trustees to Aditya Birla Sun Life Mutual Fund have approved the merger of Aditya Birla Sun Life Tax Plan, (An Open ended Equity Linked Savings Scheme (ELSS) (All investments in the scheme are subject to a lock-in period of 3 years from the date of allotment), (hereinafter referred to as “Merging Scheme”) into Aditya Birla Sun Life Tax Relief ‘96, (An Open ended Equity Linked Saving Scheme with a statutory  lock-in of 3 years and tax benefit), (hereinafter referred to as “Surviving Scheme”).</t>
    </r>
  </si>
  <si>
    <r>
      <rPr>
        <b/>
        <sz val="11"/>
        <color theme="1"/>
        <rFont val="Times New Roman"/>
        <family val="1"/>
      </rPr>
      <t>Merger of Aditya Birla Sun Life International Equity Fund - Plan B , Aditya Birla Sun Life Commodity Equities Fund - Global Agri Plan &amp; Aditya Birla Sun Life International Equity Fund - Plan A – Effective date from July 28, 2023</t>
    </r>
    <r>
      <rPr>
        <sz val="11"/>
        <color theme="1"/>
        <rFont val="Times New Roman"/>
        <family val="1"/>
      </rPr>
      <t xml:space="preserve">
The Board of Directors of Aditya Birla Sun Life AMC Limited (“ABSLAMC”), Investment Manager for Aditya Birla Sun Life Mutual Fund and Aditya Birla Sun Life Trustee Private Limited, Trustees to Aditya Birla Sun Life Mutual Fund have approved the merger of Aditya Birla Sun Life International Equity Fund - Plan B (An open ended equity scheme following international theme by investing in Global Equities and also Indian Equities) (hereinafter referred to as “Merging Scheme”) &amp; Aditya Birla Sun Life Commodity Equities Fund - Global Agri Plan (An open ended equity scheme following the global agriculture theme) (hereinafter referred to as “Merging Scheme”) into Aditya Birla Sun Life International Equity Fund - Plan A (An open ended equity scheme following international theme by investing predominantly in Global Equities) (hereinafter referred to as “Surviving Scheme”).</t>
    </r>
  </si>
  <si>
    <r>
      <rPr>
        <b/>
        <sz val="11"/>
        <color theme="1"/>
        <rFont val="Times New Roman"/>
        <family val="1"/>
      </rPr>
      <t>Merger of Aditya Birla Sun Life CRISIL IBX AAA - Jun 2023 Index Fund &amp; Aditya Birla Sun Life Floating Rate Fund – Effective date from June 30, 2023</t>
    </r>
    <r>
      <rPr>
        <sz val="11"/>
        <color theme="1"/>
        <rFont val="Times New Roman"/>
        <family val="1"/>
      </rPr>
      <t xml:space="preserve">
The Board of Directors of Aditya Birla Sun Life AMC Limited (“ABSLAMC”), Investment Manager for Aditya Birla Sun Life Mutual Fund and Aditya Birla Sun Life Trustee Private Limited, Trustees to Aditya Birla Sun Life Mutual Fund have approved the merger of Aditya Birla Sun Life CRISIL IBX AAA - Jun 2023 Index Fund, (An open-ended Target Maturity Index Fund tracking the CRISIL IBX AAA Index – June 2023. A moderate interest rate risk and relatively low credit risk) (hereinafter referred to as “Merging Scheme”) into Aditya Birla Sun Life Floating Rate Fund, (An open-ended debt scheme predominantly investing in floating rate instruments, including fixed rate instruments converted to floating rate exposures using swaps/ derivatives. A relatively high interest rate risk and moderate credit risk). (hereinafter referred to as “Surviving Scheme”).</t>
    </r>
  </si>
  <si>
    <r>
      <t xml:space="preserve">Details of investments made in companies which have invested more than 5% of NAV of a scheme in terms of Regulation 25(11), </t>
    </r>
    <r>
      <rPr>
        <b/>
        <sz val="10"/>
        <rFont val="Arial"/>
        <family val="2"/>
      </rPr>
      <t>Refer Annexure 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</si>
</sst>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0.00\~"/>
    <numFmt numFmtId="166" formatCode="dd\-mmm\-yyyy"/>
    <numFmt numFmtId="167" formatCode="0.00&quot;¥&quot;"/>
    <numFmt numFmtId="168" formatCode="0.0000"/>
    <numFmt numFmtId="169" formatCode="0.000"/>
    <numFmt numFmtId="170" formatCode="#,##0.0000"/>
    <numFmt numFmtId="171" formatCode="0.00\ &quot;€&quot;"/>
    <numFmt numFmtId="172" formatCode="_(* #,##0.0000_);_(* \(#,##0.0000\);_(* &quot;-&quot;??_);_(@_)"/>
    <numFmt numFmtId="173" formatCode="\(0.00\)"/>
    <numFmt numFmtId="174" formatCode="\(0.00\)\~"/>
    <numFmt numFmtId="175" formatCode="#,##0.000"/>
    <numFmt numFmtId="176" formatCode="[$-409]mmmm\ d\,\ yyyy;@"/>
  </numFmts>
  <fonts count="27" x14ac:knownFonts="1">
    <font>
      <sz val="11"/>
      <color theme="1"/>
      <name val="Calibri"/>
      <family val="2"/>
      <scheme val="minor"/>
    </font>
    <font>
      <sz val="10"/>
      <name val="Arial"/>
      <family val="2"/>
    </font>
    <font>
      <b/>
      <sz val="10"/>
      <name val="Arial"/>
      <family val="2"/>
    </font>
    <font>
      <b/>
      <sz val="10"/>
      <color indexed="10"/>
      <name val="Arial"/>
      <family val="2"/>
    </font>
    <font>
      <sz val="10"/>
      <color rgb="FFFF0000"/>
      <name val="Arial"/>
      <family val="2"/>
    </font>
    <font>
      <sz val="10"/>
      <color theme="0"/>
      <name val="Arial"/>
      <family val="2"/>
    </font>
    <font>
      <sz val="10"/>
      <name val="MS Sans Serif"/>
      <family val="2"/>
    </font>
    <font>
      <sz val="11"/>
      <color theme="1"/>
      <name val="Calibri"/>
      <family val="2"/>
      <scheme val="minor"/>
    </font>
    <font>
      <sz val="10"/>
      <color theme="1"/>
      <name val="Arial"/>
      <family val="2"/>
    </font>
    <font>
      <b/>
      <sz val="11"/>
      <color theme="1"/>
      <name val="Calibri"/>
      <family val="2"/>
      <scheme val="minor"/>
    </font>
    <font>
      <sz val="11"/>
      <name val="Calibri"/>
      <family val="2"/>
      <scheme val="minor"/>
    </font>
    <font>
      <b/>
      <sz val="10"/>
      <color theme="0"/>
      <name val="Arial"/>
      <family val="2"/>
    </font>
    <font>
      <b/>
      <sz val="10"/>
      <color rgb="FFFF0000"/>
      <name val="Arial"/>
      <family val="2"/>
    </font>
    <font>
      <b/>
      <sz val="10"/>
      <color rgb="FF000000"/>
      <name val="Arial"/>
      <family val="2"/>
    </font>
    <font>
      <b/>
      <sz val="12"/>
      <name val="Arial"/>
      <family val="2"/>
    </font>
    <font>
      <sz val="12"/>
      <name val="Arial"/>
      <family val="2"/>
    </font>
    <font>
      <b/>
      <sz val="10"/>
      <color theme="1"/>
      <name val="Arial"/>
      <family val="2"/>
    </font>
    <font>
      <sz val="11"/>
      <name val="Arial"/>
      <family val="2"/>
    </font>
    <font>
      <u/>
      <sz val="11"/>
      <name val="Arial"/>
      <family val="2"/>
    </font>
    <font>
      <b/>
      <sz val="11"/>
      <name val="Arial"/>
      <family val="2"/>
    </font>
    <font>
      <sz val="20"/>
      <color rgb="FFFF0000"/>
      <name val="Arial"/>
      <family val="2"/>
    </font>
    <font>
      <sz val="10"/>
      <color rgb="FF00B0F0"/>
      <name val="Arial"/>
      <family val="2"/>
    </font>
    <font>
      <sz val="10"/>
      <color rgb="FF0070C0"/>
      <name val="Arial"/>
      <family val="2"/>
    </font>
    <font>
      <sz val="10"/>
      <color theme="0" tint="-4.9989318521683403E-2"/>
      <name val="Arial"/>
      <family val="2"/>
    </font>
    <font>
      <sz val="11"/>
      <color theme="1"/>
      <name val="Times New Roman"/>
      <family val="1"/>
    </font>
    <font>
      <b/>
      <sz val="10"/>
      <color rgb="FF0D0D0D"/>
      <name val="Arial"/>
      <family val="2"/>
    </font>
    <font>
      <b/>
      <sz val="11"/>
      <color theme="1"/>
      <name val="Times New Roman"/>
      <family val="1"/>
    </font>
  </fonts>
  <fills count="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FFC000"/>
        <bgColor indexed="64"/>
      </patternFill>
    </fill>
  </fills>
  <borders count="4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s>
  <cellStyleXfs count="15">
    <xf numFmtId="0" fontId="0"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39" fontId="6" fillId="0" borderId="0"/>
    <xf numFmtId="0" fontId="7" fillId="0" borderId="0"/>
    <xf numFmtId="9" fontId="7" fillId="0" borderId="0" applyFont="0" applyFill="0" applyBorder="0" applyAlignment="0" applyProtection="0"/>
    <xf numFmtId="0" fontId="8" fillId="0" borderId="0"/>
    <xf numFmtId="164"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7" fillId="0" borderId="0"/>
  </cellStyleXfs>
  <cellXfs count="477">
    <xf numFmtId="0" fontId="0" fillId="0" borderId="0" xfId="0"/>
    <xf numFmtId="0" fontId="2" fillId="0" borderId="0" xfId="1" applyFont="1"/>
    <xf numFmtId="0" fontId="3" fillId="0" borderId="0" xfId="1" applyFont="1"/>
    <xf numFmtId="0" fontId="4" fillId="0" borderId="0" xfId="1" applyFont="1"/>
    <xf numFmtId="0" fontId="2" fillId="0" borderId="0" xfId="1" applyFont="1" applyProtection="1">
      <protection locked="0"/>
    </xf>
    <xf numFmtId="0" fontId="2" fillId="2" borderId="1" xfId="1" applyFont="1" applyFill="1" applyBorder="1" applyAlignment="1">
      <alignment horizontal="center" vertical="top"/>
    </xf>
    <xf numFmtId="0" fontId="3" fillId="2" borderId="2" xfId="1" applyFont="1" applyFill="1" applyBorder="1" applyAlignment="1">
      <alignment vertical="top"/>
    </xf>
    <xf numFmtId="0" fontId="3" fillId="2" borderId="2" xfId="1" applyFont="1" applyFill="1" applyBorder="1"/>
    <xf numFmtId="0" fontId="3" fillId="2" borderId="3" xfId="1" applyFont="1" applyFill="1" applyBorder="1"/>
    <xf numFmtId="0" fontId="2" fillId="2" borderId="4" xfId="1" applyFont="1" applyFill="1" applyBorder="1" applyAlignment="1">
      <alignment horizontal="center" vertical="top"/>
    </xf>
    <xf numFmtId="0" fontId="2" fillId="2" borderId="4" xfId="1" applyFont="1" applyFill="1" applyBorder="1" applyAlignment="1">
      <alignment horizontal="left"/>
    </xf>
    <xf numFmtId="0" fontId="2" fillId="2" borderId="4" xfId="1" applyFont="1" applyFill="1" applyBorder="1" applyAlignment="1">
      <alignment horizontal="center"/>
    </xf>
    <xf numFmtId="0" fontId="2" fillId="2" borderId="4" xfId="1" quotePrefix="1" applyFont="1" applyFill="1" applyBorder="1" applyAlignment="1">
      <alignment horizontal="center"/>
    </xf>
    <xf numFmtId="0" fontId="2" fillId="2" borderId="0" xfId="1" applyFont="1" applyFill="1"/>
    <xf numFmtId="0" fontId="2" fillId="2" borderId="12" xfId="2" applyFont="1" applyFill="1" applyBorder="1" applyAlignment="1">
      <alignment horizontal="center"/>
    </xf>
    <xf numFmtId="0" fontId="2" fillId="2" borderId="12" xfId="2" applyFont="1" applyFill="1" applyBorder="1" applyAlignment="1">
      <alignment wrapText="1"/>
    </xf>
    <xf numFmtId="0" fontId="4" fillId="2" borderId="4" xfId="1" applyFont="1" applyFill="1" applyBorder="1"/>
    <xf numFmtId="164" fontId="4" fillId="2" borderId="0" xfId="3" applyFont="1" applyFill="1"/>
    <xf numFmtId="164" fontId="4" fillId="2" borderId="0" xfId="1" applyNumberFormat="1" applyFont="1" applyFill="1"/>
    <xf numFmtId="0" fontId="4" fillId="2" borderId="5" xfId="1" applyFont="1" applyFill="1" applyBorder="1"/>
    <xf numFmtId="0" fontId="2" fillId="2" borderId="4" xfId="1" quotePrefix="1" applyFont="1" applyFill="1" applyBorder="1"/>
    <xf numFmtId="164" fontId="2" fillId="2" borderId="0" xfId="1" applyNumberFormat="1" applyFont="1" applyFill="1"/>
    <xf numFmtId="0" fontId="2" fillId="2" borderId="5" xfId="1" applyFont="1" applyFill="1" applyBorder="1"/>
    <xf numFmtId="0" fontId="2" fillId="2" borderId="4" xfId="1" applyFont="1" applyFill="1" applyBorder="1" applyProtection="1">
      <protection locked="0"/>
    </xf>
    <xf numFmtId="0" fontId="2" fillId="2" borderId="0" xfId="1" applyFont="1" applyFill="1" applyProtection="1">
      <protection locked="0"/>
    </xf>
    <xf numFmtId="4" fontId="2" fillId="2" borderId="0" xfId="3" applyNumberFormat="1" applyFont="1" applyFill="1" applyProtection="1">
      <protection locked="0"/>
    </xf>
    <xf numFmtId="164" fontId="2" fillId="2" borderId="0" xfId="3" applyFont="1" applyFill="1" applyProtection="1">
      <protection locked="0"/>
    </xf>
    <xf numFmtId="0" fontId="2" fillId="2" borderId="5" xfId="1" applyFont="1" applyFill="1" applyBorder="1" applyProtection="1">
      <protection locked="0"/>
    </xf>
    <xf numFmtId="0" fontId="2" fillId="2" borderId="12" xfId="1" applyFont="1" applyFill="1" applyBorder="1"/>
    <xf numFmtId="10" fontId="2" fillId="2" borderId="12" xfId="1" applyNumberFormat="1" applyFont="1" applyFill="1" applyBorder="1" applyAlignment="1">
      <alignment horizontal="center"/>
    </xf>
    <xf numFmtId="0" fontId="5" fillId="2" borderId="0" xfId="1" applyFont="1" applyFill="1"/>
    <xf numFmtId="0" fontId="5" fillId="2" borderId="5" xfId="1" applyFont="1" applyFill="1" applyBorder="1"/>
    <xf numFmtId="4" fontId="2" fillId="2" borderId="0" xfId="1" applyNumberFormat="1" applyFont="1" applyFill="1" applyAlignment="1">
      <alignment horizontal="center" vertical="center"/>
    </xf>
    <xf numFmtId="1" fontId="2" fillId="2" borderId="0" xfId="1" applyNumberFormat="1" applyFont="1" applyFill="1" applyAlignment="1">
      <alignment horizontal="center"/>
    </xf>
    <xf numFmtId="4" fontId="2" fillId="2" borderId="0" xfId="1" applyNumberFormat="1" applyFont="1" applyFill="1"/>
    <xf numFmtId="0" fontId="2" fillId="2" borderId="4" xfId="1" applyFont="1" applyFill="1" applyBorder="1" applyAlignment="1">
      <alignment horizontal="left" wrapText="1"/>
    </xf>
    <xf numFmtId="0" fontId="1" fillId="2" borderId="4" xfId="1" applyFill="1" applyBorder="1"/>
    <xf numFmtId="0" fontId="1" fillId="2" borderId="0" xfId="1" applyFill="1"/>
    <xf numFmtId="4" fontId="1" fillId="2" borderId="0" xfId="1" applyNumberFormat="1" applyFill="1"/>
    <xf numFmtId="0" fontId="2" fillId="2" borderId="4" xfId="1" applyFont="1" applyFill="1" applyBorder="1" applyAlignment="1">
      <alignment horizontal="left" vertical="center" wrapText="1"/>
    </xf>
    <xf numFmtId="0" fontId="2" fillId="2" borderId="4" xfId="1" applyFont="1" applyFill="1" applyBorder="1"/>
    <xf numFmtId="0" fontId="2" fillId="2" borderId="0" xfId="1" applyFont="1" applyFill="1" applyAlignment="1">
      <alignment horizontal="left"/>
    </xf>
    <xf numFmtId="0" fontId="2" fillId="2" borderId="4" xfId="1" applyFont="1" applyFill="1" applyBorder="1" applyAlignment="1">
      <alignment wrapText="1"/>
    </xf>
    <xf numFmtId="0" fontId="2" fillId="2" borderId="0" xfId="1" applyFont="1" applyFill="1" applyAlignment="1">
      <alignment horizontal="left" wrapText="1"/>
    </xf>
    <xf numFmtId="0" fontId="2" fillId="2" borderId="11" xfId="1" applyFont="1" applyFill="1" applyBorder="1" applyAlignment="1">
      <alignment horizontal="center"/>
    </xf>
    <xf numFmtId="0" fontId="2" fillId="0" borderId="4" xfId="1" quotePrefix="1" applyFont="1" applyBorder="1" applyAlignment="1">
      <alignment horizontal="center"/>
    </xf>
    <xf numFmtId="0" fontId="1" fillId="0" borderId="0" xfId="1"/>
    <xf numFmtId="0" fontId="2" fillId="0" borderId="12" xfId="1" applyFont="1" applyBorder="1"/>
    <xf numFmtId="0" fontId="1" fillId="2" borderId="4" xfId="1" quotePrefix="1" applyFill="1" applyBorder="1" applyAlignment="1">
      <alignment horizontal="center"/>
    </xf>
    <xf numFmtId="0" fontId="1" fillId="2" borderId="5" xfId="1" applyFill="1" applyBorder="1"/>
    <xf numFmtId="0" fontId="1" fillId="2" borderId="0" xfId="1" applyFill="1" applyAlignment="1">
      <alignment vertical="top"/>
    </xf>
    <xf numFmtId="4" fontId="1" fillId="0" borderId="0" xfId="1" applyNumberFormat="1"/>
    <xf numFmtId="4" fontId="1" fillId="0" borderId="13" xfId="3" applyNumberFormat="1" applyFont="1" applyFill="1" applyBorder="1"/>
    <xf numFmtId="0" fontId="1" fillId="2" borderId="7" xfId="1" applyFill="1" applyBorder="1"/>
    <xf numFmtId="0" fontId="1" fillId="2" borderId="6" xfId="1" applyFill="1" applyBorder="1"/>
    <xf numFmtId="0" fontId="1" fillId="2" borderId="0" xfId="1" applyFill="1" applyAlignment="1">
      <alignment vertical="top" wrapText="1"/>
    </xf>
    <xf numFmtId="4" fontId="1" fillId="2" borderId="0" xfId="1" applyNumberFormat="1" applyFill="1" applyAlignment="1">
      <alignment horizontal="right"/>
    </xf>
    <xf numFmtId="0" fontId="1" fillId="2" borderId="4" xfId="1" applyFill="1" applyBorder="1" applyAlignment="1">
      <alignment horizontal="center"/>
    </xf>
    <xf numFmtId="164" fontId="1" fillId="2" borderId="0" xfId="3" applyFont="1" applyFill="1"/>
    <xf numFmtId="164" fontId="1" fillId="2" borderId="0" xfId="1" applyNumberFormat="1" applyFill="1"/>
    <xf numFmtId="1" fontId="1" fillId="2" borderId="0" xfId="1" applyNumberFormat="1" applyFill="1"/>
    <xf numFmtId="0" fontId="1" fillId="2" borderId="4" xfId="1" applyFill="1" applyBorder="1" applyAlignment="1">
      <alignment horizontal="left" wrapText="1"/>
    </xf>
    <xf numFmtId="0" fontId="1" fillId="2" borderId="0" xfId="1" applyFill="1" applyAlignment="1">
      <alignment horizontal="left" wrapText="1"/>
    </xf>
    <xf numFmtId="15" fontId="1" fillId="2" borderId="0" xfId="1" applyNumberFormat="1" applyFill="1" applyAlignment="1">
      <alignment horizontal="center"/>
    </xf>
    <xf numFmtId="0" fontId="1" fillId="2" borderId="4" xfId="1" applyFill="1" applyBorder="1" applyAlignment="1">
      <alignment vertical="top"/>
    </xf>
    <xf numFmtId="4" fontId="1" fillId="2" borderId="5" xfId="1" applyNumberFormat="1" applyFill="1" applyBorder="1"/>
    <xf numFmtId="0" fontId="1" fillId="2" borderId="0" xfId="1" applyFill="1" applyAlignment="1">
      <alignment horizontal="left"/>
    </xf>
    <xf numFmtId="0" fontId="1" fillId="0" borderId="6" xfId="1" applyBorder="1"/>
    <xf numFmtId="0" fontId="1" fillId="0" borderId="13" xfId="1" applyBorder="1"/>
    <xf numFmtId="0" fontId="1" fillId="0" borderId="11" xfId="1" applyBorder="1"/>
    <xf numFmtId="0" fontId="1" fillId="0" borderId="8" xfId="1" applyBorder="1" applyAlignment="1">
      <alignment wrapText="1"/>
    </xf>
    <xf numFmtId="0" fontId="1" fillId="0" borderId="5" xfId="1" applyBorder="1"/>
    <xf numFmtId="4" fontId="1" fillId="0" borderId="8" xfId="3" applyNumberFormat="1" applyFont="1" applyFill="1" applyBorder="1"/>
    <xf numFmtId="0" fontId="1" fillId="0" borderId="13" xfId="1" applyBorder="1" applyAlignment="1">
      <alignment wrapText="1"/>
    </xf>
    <xf numFmtId="0" fontId="1" fillId="0" borderId="11" xfId="1" applyBorder="1" applyAlignment="1">
      <alignment wrapText="1"/>
    </xf>
    <xf numFmtId="0" fontId="1" fillId="0" borderId="7" xfId="1" applyBorder="1"/>
    <xf numFmtId="4" fontId="1" fillId="0" borderId="11" xfId="3" applyNumberFormat="1" applyFont="1" applyFill="1" applyBorder="1"/>
    <xf numFmtId="0" fontId="11" fillId="0" borderId="4" xfId="1" applyFont="1" applyBorder="1" applyAlignment="1">
      <alignment horizontal="center"/>
    </xf>
    <xf numFmtId="0" fontId="1" fillId="0" borderId="12" xfId="1" applyBorder="1"/>
    <xf numFmtId="4" fontId="1" fillId="0" borderId="12" xfId="1" applyNumberFormat="1" applyBorder="1"/>
    <xf numFmtId="0" fontId="11" fillId="2" borderId="4" xfId="1" quotePrefix="1" applyFont="1" applyFill="1" applyBorder="1" applyAlignment="1">
      <alignment horizontal="center"/>
    </xf>
    <xf numFmtId="166" fontId="1" fillId="0" borderId="12" xfId="1" applyNumberFormat="1" applyBorder="1" applyAlignment="1">
      <alignment horizontal="center"/>
    </xf>
    <xf numFmtId="0" fontId="13" fillId="0" borderId="12" xfId="1" applyFont="1" applyBorder="1" applyAlignment="1">
      <alignment horizontal="center" wrapText="1"/>
    </xf>
    <xf numFmtId="0" fontId="2" fillId="0" borderId="12" xfId="1" applyFont="1" applyBorder="1" applyAlignment="1">
      <alignment horizontal="center" wrapText="1"/>
    </xf>
    <xf numFmtId="4" fontId="1" fillId="2" borderId="0" xfId="1" applyNumberFormat="1" applyFill="1" applyAlignment="1">
      <alignment horizontal="center" vertical="center"/>
    </xf>
    <xf numFmtId="4" fontId="1" fillId="2" borderId="0" xfId="1" applyNumberFormat="1" applyFill="1" applyAlignment="1">
      <alignment horizontal="center"/>
    </xf>
    <xf numFmtId="0" fontId="2" fillId="2" borderId="12" xfId="1" applyFont="1" applyFill="1" applyBorder="1" applyAlignment="1">
      <alignment horizontal="left" vertical="center" wrapText="1"/>
    </xf>
    <xf numFmtId="0" fontId="2" fillId="2" borderId="12" xfId="1" applyFont="1" applyFill="1" applyBorder="1" applyAlignment="1">
      <alignment horizontal="center" vertical="center" wrapText="1"/>
    </xf>
    <xf numFmtId="0" fontId="1" fillId="0" borderId="13" xfId="1" applyBorder="1" applyAlignment="1">
      <alignment horizontal="left" wrapText="1"/>
    </xf>
    <xf numFmtId="0" fontId="1" fillId="0" borderId="11" xfId="1" applyBorder="1" applyAlignment="1">
      <alignment horizontal="left" wrapText="1"/>
    </xf>
    <xf numFmtId="0" fontId="2" fillId="0" borderId="4" xfId="1" applyFont="1" applyBorder="1" applyAlignment="1">
      <alignment horizontal="center" wrapText="1"/>
    </xf>
    <xf numFmtId="0" fontId="1" fillId="0" borderId="0" xfId="1" applyAlignment="1">
      <alignment wrapText="1"/>
    </xf>
    <xf numFmtId="165" fontId="1" fillId="0" borderId="11" xfId="3" applyNumberFormat="1" applyFont="1" applyFill="1" applyBorder="1" applyAlignment="1">
      <alignment horizontal="right" wrapText="1"/>
    </xf>
    <xf numFmtId="0" fontId="1" fillId="0" borderId="2" xfId="1" applyBorder="1"/>
    <xf numFmtId="0" fontId="1" fillId="2" borderId="2" xfId="1" applyFill="1" applyBorder="1"/>
    <xf numFmtId="0" fontId="2" fillId="0" borderId="4" xfId="1" applyFont="1" applyBorder="1" applyAlignment="1">
      <alignment horizontal="center"/>
    </xf>
    <xf numFmtId="4" fontId="4" fillId="0" borderId="0" xfId="1" applyNumberFormat="1" applyFont="1"/>
    <xf numFmtId="0" fontId="11" fillId="0" borderId="4" xfId="1" quotePrefix="1" applyFont="1" applyBorder="1" applyAlignment="1">
      <alignment horizontal="center"/>
    </xf>
    <xf numFmtId="2" fontId="1" fillId="0" borderId="13" xfId="3" applyNumberFormat="1" applyFont="1" applyFill="1" applyBorder="1" applyAlignment="1">
      <alignment horizontal="right"/>
    </xf>
    <xf numFmtId="2" fontId="1" fillId="0" borderId="11" xfId="3" applyNumberFormat="1" applyFont="1" applyFill="1" applyBorder="1" applyAlignment="1">
      <alignment horizontal="right"/>
    </xf>
    <xf numFmtId="0" fontId="12" fillId="0" borderId="0" xfId="1" applyFont="1" applyAlignment="1">
      <alignment wrapText="1"/>
    </xf>
    <xf numFmtId="0" fontId="12" fillId="0" borderId="0" xfId="1" applyFont="1" applyAlignment="1">
      <alignment horizontal="center"/>
    </xf>
    <xf numFmtId="4" fontId="12" fillId="0" borderId="0" xfId="1" applyNumberFormat="1" applyFont="1" applyAlignment="1">
      <alignment horizontal="center"/>
    </xf>
    <xf numFmtId="0" fontId="16" fillId="0" borderId="0" xfId="1" applyFont="1"/>
    <xf numFmtId="0" fontId="2" fillId="0" borderId="5" xfId="1" applyFont="1" applyBorder="1"/>
    <xf numFmtId="0" fontId="16" fillId="0" borderId="4" xfId="1" quotePrefix="1" applyFont="1" applyBorder="1" applyAlignment="1">
      <alignment horizontal="center"/>
    </xf>
    <xf numFmtId="0" fontId="16" fillId="0" borderId="5" xfId="1" applyFont="1" applyBorder="1"/>
    <xf numFmtId="0" fontId="2" fillId="0" borderId="4" xfId="1" quotePrefix="1" applyFont="1" applyBorder="1" applyAlignment="1">
      <alignment horizontal="center" vertical="center"/>
    </xf>
    <xf numFmtId="0" fontId="1" fillId="0" borderId="0" xfId="1" applyAlignment="1">
      <alignment vertical="top"/>
    </xf>
    <xf numFmtId="0" fontId="2" fillId="0" borderId="12" xfId="1" applyFont="1" applyBorder="1" applyAlignment="1">
      <alignment vertical="top"/>
    </xf>
    <xf numFmtId="0" fontId="2" fillId="0" borderId="12" xfId="1" applyFont="1" applyBorder="1" applyAlignment="1">
      <alignment vertical="top" wrapText="1"/>
    </xf>
    <xf numFmtId="0" fontId="1" fillId="0" borderId="12" xfId="1" applyBorder="1" applyAlignment="1">
      <alignment vertical="top"/>
    </xf>
    <xf numFmtId="164" fontId="5" fillId="2" borderId="0" xfId="3" applyFont="1" applyFill="1"/>
    <xf numFmtId="164" fontId="5" fillId="2" borderId="0" xfId="1" applyNumberFormat="1" applyFont="1" applyFill="1"/>
    <xf numFmtId="164" fontId="5" fillId="2" borderId="5" xfId="1" applyNumberFormat="1" applyFont="1" applyFill="1" applyBorder="1"/>
    <xf numFmtId="0" fontId="5" fillId="2" borderId="4" xfId="1" quotePrefix="1" applyFont="1" applyFill="1" applyBorder="1" applyAlignment="1">
      <alignment horizontal="center"/>
    </xf>
    <xf numFmtId="4" fontId="1" fillId="0" borderId="12" xfId="1" applyNumberFormat="1" applyBorder="1" applyAlignment="1">
      <alignment horizontal="right"/>
    </xf>
    <xf numFmtId="0" fontId="8" fillId="0" borderId="12" xfId="1" applyFont="1" applyBorder="1"/>
    <xf numFmtId="0" fontId="8" fillId="0" borderId="12" xfId="1" applyFont="1" applyBorder="1" applyAlignment="1">
      <alignment horizontal="center"/>
    </xf>
    <xf numFmtId="4" fontId="8" fillId="0" borderId="12" xfId="1" applyNumberFormat="1" applyFont="1" applyBorder="1" applyAlignment="1">
      <alignment horizontal="center"/>
    </xf>
    <xf numFmtId="0" fontId="0" fillId="0" borderId="0" xfId="0" applyAlignment="1">
      <alignment wrapText="1"/>
    </xf>
    <xf numFmtId="0" fontId="15" fillId="0" borderId="19" xfId="6" applyFont="1" applyBorder="1" applyAlignment="1" applyProtection="1">
      <alignment horizontal="center" wrapText="1"/>
      <protection locked="0"/>
    </xf>
    <xf numFmtId="0" fontId="14" fillId="0" borderId="20" xfId="6" applyFont="1" applyBorder="1" applyAlignment="1" applyProtection="1">
      <alignment horizontal="center" wrapText="1"/>
      <protection locked="0"/>
    </xf>
    <xf numFmtId="0" fontId="1" fillId="0" borderId="19" xfId="6" applyFont="1" applyBorder="1" applyAlignment="1" applyProtection="1">
      <alignment horizontal="left" wrapText="1"/>
      <protection locked="0"/>
    </xf>
    <xf numFmtId="0" fontId="2" fillId="0" borderId="20" xfId="6" applyFont="1" applyBorder="1" applyAlignment="1" applyProtection="1">
      <alignment horizontal="left" wrapText="1"/>
      <protection locked="0"/>
    </xf>
    <xf numFmtId="0" fontId="2" fillId="0" borderId="35" xfId="6" applyFont="1" applyBorder="1" applyAlignment="1" applyProtection="1">
      <alignment horizontal="center" wrapText="1"/>
      <protection locked="0"/>
    </xf>
    <xf numFmtId="0" fontId="2" fillId="0" borderId="36" xfId="6" applyFont="1" applyBorder="1" applyAlignment="1" applyProtection="1">
      <alignment horizontal="center" wrapText="1"/>
      <protection locked="0"/>
    </xf>
    <xf numFmtId="0" fontId="9" fillId="0" borderId="37" xfId="0" applyFont="1" applyBorder="1" applyAlignment="1">
      <alignment horizontal="center" vertical="center" wrapText="1"/>
    </xf>
    <xf numFmtId="0" fontId="2" fillId="0" borderId="38" xfId="6" applyFont="1" applyBorder="1" applyAlignment="1" applyProtection="1">
      <alignment horizontal="justify" wrapText="1"/>
      <protection locked="0"/>
    </xf>
    <xf numFmtId="0" fontId="2" fillId="0" borderId="20" xfId="6" applyFont="1" applyBorder="1" applyAlignment="1" applyProtection="1">
      <alignment horizontal="justify" wrapText="1"/>
      <protection locked="0"/>
    </xf>
    <xf numFmtId="0" fontId="2" fillId="0" borderId="39" xfId="6" applyFont="1" applyBorder="1" applyAlignment="1" applyProtection="1">
      <alignment horizontal="justify" wrapText="1"/>
      <protection locked="0"/>
    </xf>
    <xf numFmtId="0" fontId="2" fillId="0" borderId="40" xfId="6" applyFont="1" applyBorder="1" applyAlignment="1" applyProtection="1">
      <alignment horizontal="justify" wrapText="1"/>
      <protection locked="0"/>
    </xf>
    <xf numFmtId="0" fontId="2" fillId="0" borderId="23" xfId="6" applyFont="1" applyBorder="1" applyAlignment="1" applyProtection="1">
      <alignment horizontal="justify" wrapText="1"/>
      <protection locked="0"/>
    </xf>
    <xf numFmtId="0" fontId="7" fillId="0" borderId="40" xfId="6" applyBorder="1" applyAlignment="1">
      <alignment wrapText="1"/>
    </xf>
    <xf numFmtId="0" fontId="7" fillId="0" borderId="23" xfId="6" applyBorder="1" applyAlignment="1">
      <alignment wrapText="1"/>
    </xf>
    <xf numFmtId="0" fontId="9" fillId="0" borderId="39" xfId="0" applyFont="1" applyBorder="1" applyAlignment="1">
      <alignment wrapText="1"/>
    </xf>
    <xf numFmtId="0" fontId="7" fillId="0" borderId="0" xfId="6" applyAlignment="1">
      <alignment wrapText="1"/>
    </xf>
    <xf numFmtId="4" fontId="1" fillId="0" borderId="8" xfId="1" applyNumberFormat="1" applyBorder="1" applyAlignment="1">
      <alignment horizontal="center" vertical="center"/>
    </xf>
    <xf numFmtId="4" fontId="1" fillId="0" borderId="13" xfId="1" applyNumberFormat="1" applyBorder="1" applyAlignment="1">
      <alignment horizontal="center" vertical="center"/>
    </xf>
    <xf numFmtId="4" fontId="1" fillId="0" borderId="11" xfId="1" applyNumberFormat="1" applyBorder="1" applyAlignment="1">
      <alignment horizontal="center" vertical="center"/>
    </xf>
    <xf numFmtId="0" fontId="2" fillId="2" borderId="4" xfId="1" quotePrefix="1" applyFont="1" applyFill="1" applyBorder="1" applyAlignment="1">
      <alignment horizontal="center" vertical="center"/>
    </xf>
    <xf numFmtId="0" fontId="2" fillId="0" borderId="12" xfId="1" applyFont="1" applyBorder="1" applyAlignment="1">
      <alignment vertical="center"/>
    </xf>
    <xf numFmtId="0" fontId="2" fillId="0" borderId="12" xfId="1" applyFont="1" applyBorder="1" applyAlignment="1">
      <alignment horizontal="center" vertical="center" wrapText="1"/>
    </xf>
    <xf numFmtId="39" fontId="2" fillId="0" borderId="12" xfId="5" applyFont="1" applyBorder="1" applyAlignment="1">
      <alignment horizontal="center" vertical="center" wrapText="1"/>
    </xf>
    <xf numFmtId="0" fontId="5" fillId="2" borderId="0" xfId="1" applyFont="1" applyFill="1" applyAlignment="1">
      <alignment vertical="center"/>
    </xf>
    <xf numFmtId="0" fontId="1" fillId="2" borderId="0" xfId="1" applyFill="1" applyAlignment="1">
      <alignment vertical="center"/>
    </xf>
    <xf numFmtId="0" fontId="1" fillId="2" borderId="5" xfId="1" applyFill="1" applyBorder="1" applyAlignment="1">
      <alignment vertical="center"/>
    </xf>
    <xf numFmtId="0" fontId="1" fillId="0" borderId="0" xfId="1" applyAlignment="1">
      <alignment vertical="center"/>
    </xf>
    <xf numFmtId="0" fontId="1" fillId="0" borderId="15" xfId="1" applyBorder="1"/>
    <xf numFmtId="0" fontId="1" fillId="0" borderId="6" xfId="1" applyBorder="1" applyAlignment="1">
      <alignment horizontal="left"/>
    </xf>
    <xf numFmtId="0" fontId="1" fillId="0" borderId="4" xfId="1" applyBorder="1" applyAlignment="1">
      <alignment vertical="center"/>
    </xf>
    <xf numFmtId="10" fontId="1" fillId="0" borderId="8" xfId="11" applyNumberFormat="1" applyFont="1" applyFill="1" applyBorder="1"/>
    <xf numFmtId="10" fontId="1" fillId="0" borderId="13" xfId="11" applyNumberFormat="1" applyFont="1" applyFill="1" applyBorder="1"/>
    <xf numFmtId="10" fontId="1" fillId="0" borderId="11" xfId="11" applyNumberFormat="1" applyFont="1" applyFill="1" applyBorder="1"/>
    <xf numFmtId="164" fontId="1" fillId="0" borderId="13" xfId="12" applyFont="1" applyFill="1" applyBorder="1" applyAlignment="1">
      <alignment horizontal="right" wrapText="1"/>
    </xf>
    <xf numFmtId="10" fontId="1" fillId="0" borderId="13" xfId="13" applyNumberFormat="1" applyFont="1" applyFill="1" applyBorder="1" applyAlignment="1">
      <alignment horizontal="right" wrapText="1"/>
    </xf>
    <xf numFmtId="10" fontId="1" fillId="0" borderId="13" xfId="13" applyNumberFormat="1" applyFont="1" applyFill="1" applyBorder="1" applyAlignment="1">
      <alignment wrapText="1"/>
    </xf>
    <xf numFmtId="164" fontId="1" fillId="0" borderId="11" xfId="12" applyFont="1" applyFill="1" applyBorder="1" applyAlignment="1">
      <alignment horizontal="right" wrapText="1"/>
    </xf>
    <xf numFmtId="10" fontId="1" fillId="0" borderId="11" xfId="13" applyNumberFormat="1" applyFont="1" applyFill="1" applyBorder="1" applyAlignment="1">
      <alignment horizontal="right" wrapText="1"/>
    </xf>
    <xf numFmtId="10" fontId="1" fillId="0" borderId="11" xfId="13" applyNumberFormat="1" applyFont="1" applyFill="1" applyBorder="1" applyAlignment="1">
      <alignment wrapText="1"/>
    </xf>
    <xf numFmtId="10" fontId="1" fillId="0" borderId="5" xfId="13" applyNumberFormat="1" applyFont="1" applyFill="1" applyBorder="1" applyAlignment="1">
      <alignment horizontal="center"/>
    </xf>
    <xf numFmtId="10" fontId="11" fillId="0" borderId="4" xfId="13" quotePrefix="1" applyNumberFormat="1" applyFont="1" applyFill="1" applyBorder="1" applyAlignment="1">
      <alignment horizontal="center"/>
    </xf>
    <xf numFmtId="10" fontId="1" fillId="0" borderId="11" xfId="13" applyNumberFormat="1" applyFont="1" applyFill="1" applyBorder="1"/>
    <xf numFmtId="10" fontId="1" fillId="0" borderId="7" xfId="13" applyNumberFormat="1" applyFont="1" applyFill="1" applyBorder="1" applyAlignment="1">
      <alignment horizontal="center"/>
    </xf>
    <xf numFmtId="10" fontId="4" fillId="0" borderId="0" xfId="13" applyNumberFormat="1" applyFont="1" applyFill="1"/>
    <xf numFmtId="10" fontId="1" fillId="0" borderId="0" xfId="13" applyNumberFormat="1" applyFont="1" applyFill="1"/>
    <xf numFmtId="10" fontId="1" fillId="0" borderId="5" xfId="13" applyNumberFormat="1" applyFont="1" applyFill="1" applyBorder="1"/>
    <xf numFmtId="10" fontId="1" fillId="0" borderId="12" xfId="13" applyNumberFormat="1" applyFont="1" applyFill="1" applyBorder="1"/>
    <xf numFmtId="0" fontId="8" fillId="0" borderId="13" xfId="14" applyFont="1" applyBorder="1" applyAlignment="1">
      <alignment horizontal="left" vertical="center" wrapText="1"/>
    </xf>
    <xf numFmtId="4" fontId="1" fillId="0" borderId="8" xfId="13" applyNumberFormat="1" applyFont="1" applyFill="1" applyBorder="1" applyAlignment="1">
      <alignment horizontal="center" vertical="center"/>
    </xf>
    <xf numFmtId="4" fontId="1" fillId="0" borderId="13" xfId="13" applyNumberFormat="1" applyFont="1" applyFill="1" applyBorder="1" applyAlignment="1">
      <alignment horizontal="center" vertical="center"/>
    </xf>
    <xf numFmtId="0" fontId="8" fillId="0" borderId="11" xfId="14" applyFont="1" applyBorder="1" applyAlignment="1">
      <alignment horizontal="left" vertical="center" wrapText="1"/>
    </xf>
    <xf numFmtId="4" fontId="1" fillId="0" borderId="11" xfId="13" applyNumberFormat="1" applyFont="1" applyFill="1" applyBorder="1" applyAlignment="1">
      <alignment horizontal="center" vertical="center"/>
    </xf>
    <xf numFmtId="0" fontId="8" fillId="0" borderId="12" xfId="14" applyFont="1" applyBorder="1" applyAlignment="1">
      <alignment wrapText="1"/>
    </xf>
    <xf numFmtId="164" fontId="8" fillId="0" borderId="12" xfId="12" applyFont="1" applyFill="1" applyBorder="1"/>
    <xf numFmtId="0" fontId="1" fillId="0" borderId="0" xfId="14" applyFont="1" applyProtection="1">
      <protection locked="0"/>
    </xf>
    <xf numFmtId="164" fontId="1" fillId="0" borderId="0" xfId="12" applyFont="1" applyFill="1" applyAlignment="1" applyProtection="1">
      <protection locked="0"/>
    </xf>
    <xf numFmtId="164" fontId="1" fillId="0" borderId="0" xfId="12" applyFont="1" applyFill="1" applyProtection="1">
      <protection locked="0"/>
    </xf>
    <xf numFmtId="0" fontId="1" fillId="0" borderId="19" xfId="14" applyFont="1" applyBorder="1" applyAlignment="1" applyProtection="1">
      <alignment horizontal="center"/>
      <protection locked="0"/>
    </xf>
    <xf numFmtId="0" fontId="1" fillId="0" borderId="0" xfId="14" applyFont="1" applyAlignment="1" applyProtection="1">
      <alignment horizontal="center"/>
      <protection locked="0"/>
    </xf>
    <xf numFmtId="0" fontId="2" fillId="0" borderId="0" xfId="14" applyFont="1" applyAlignment="1" applyProtection="1">
      <alignment horizontal="center"/>
      <protection locked="0"/>
    </xf>
    <xf numFmtId="164" fontId="1" fillId="0" borderId="0" xfId="12" applyFont="1" applyFill="1" applyBorder="1" applyAlignment="1" applyProtection="1">
      <protection locked="0"/>
    </xf>
    <xf numFmtId="164" fontId="1" fillId="0" borderId="0" xfId="12" applyFont="1" applyFill="1" applyBorder="1" applyAlignment="1" applyProtection="1">
      <alignment horizontal="right"/>
      <protection locked="0"/>
    </xf>
    <xf numFmtId="0" fontId="1" fillId="0" borderId="20" xfId="14" applyFont="1" applyBorder="1" applyProtection="1">
      <protection locked="0"/>
    </xf>
    <xf numFmtId="0" fontId="1" fillId="0" borderId="19" xfId="14" applyFont="1" applyBorder="1" applyAlignment="1" applyProtection="1">
      <alignment horizontal="left"/>
      <protection locked="0"/>
    </xf>
    <xf numFmtId="0" fontId="1" fillId="0" borderId="0" xfId="14" applyFont="1" applyAlignment="1" applyProtection="1">
      <alignment horizontal="left"/>
      <protection locked="0"/>
    </xf>
    <xf numFmtId="0" fontId="2" fillId="0" borderId="0" xfId="14" applyFont="1" applyAlignment="1" applyProtection="1">
      <alignment horizontal="left"/>
      <protection locked="0"/>
    </xf>
    <xf numFmtId="164" fontId="1" fillId="0" borderId="0" xfId="12" applyFont="1" applyFill="1" applyBorder="1" applyAlignment="1" applyProtection="1">
      <alignment horizontal="left"/>
      <protection locked="0"/>
    </xf>
    <xf numFmtId="0" fontId="1" fillId="0" borderId="0" xfId="14" applyFont="1"/>
    <xf numFmtId="0" fontId="8" fillId="0" borderId="21" xfId="14" applyFont="1" applyBorder="1"/>
    <xf numFmtId="0" fontId="8" fillId="0" borderId="22" xfId="14" applyFont="1" applyBorder="1"/>
    <xf numFmtId="164" fontId="8" fillId="0" borderId="22" xfId="12" applyFont="1" applyFill="1" applyBorder="1"/>
    <xf numFmtId="0" fontId="8" fillId="0" borderId="23" xfId="14" applyFont="1" applyBorder="1"/>
    <xf numFmtId="0" fontId="8" fillId="0" borderId="0" xfId="14" applyFont="1"/>
    <xf numFmtId="0" fontId="10" fillId="0" borderId="0" xfId="14" applyFont="1"/>
    <xf numFmtId="164" fontId="2" fillId="0" borderId="38" xfId="12" applyFont="1" applyFill="1" applyBorder="1" applyAlignment="1" applyProtection="1">
      <alignment horizontal="center" wrapText="1"/>
      <protection locked="0"/>
    </xf>
    <xf numFmtId="0" fontId="7" fillId="0" borderId="0" xfId="14"/>
    <xf numFmtId="164" fontId="2" fillId="0" borderId="42" xfId="12" applyFont="1" applyFill="1" applyBorder="1" applyAlignment="1" applyProtection="1">
      <alignment horizontal="center" wrapText="1"/>
      <protection locked="0"/>
    </xf>
    <xf numFmtId="11" fontId="7" fillId="0" borderId="40" xfId="14" applyNumberFormat="1" applyBorder="1"/>
    <xf numFmtId="0" fontId="7" fillId="0" borderId="24" xfId="14" applyBorder="1"/>
    <xf numFmtId="0" fontId="7" fillId="0" borderId="43" xfId="14" applyBorder="1"/>
    <xf numFmtId="0" fontId="7" fillId="0" borderId="25" xfId="14" applyBorder="1"/>
    <xf numFmtId="164" fontId="0" fillId="0" borderId="33" xfId="12" applyFont="1" applyBorder="1"/>
    <xf numFmtId="164" fontId="7" fillId="0" borderId="33" xfId="12" applyFont="1" applyBorder="1"/>
    <xf numFmtId="0" fontId="7" fillId="0" borderId="34" xfId="14" applyBorder="1"/>
    <xf numFmtId="0" fontId="7" fillId="0" borderId="30" xfId="14" applyBorder="1"/>
    <xf numFmtId="0" fontId="7" fillId="0" borderId="12" xfId="14" applyBorder="1"/>
    <xf numFmtId="164" fontId="0" fillId="0" borderId="12" xfId="12" applyFont="1" applyBorder="1"/>
    <xf numFmtId="10" fontId="0" fillId="0" borderId="31" xfId="13" applyNumberFormat="1" applyFont="1" applyFill="1" applyBorder="1"/>
    <xf numFmtId="164" fontId="0" fillId="0" borderId="12" xfId="12" applyFont="1" applyBorder="1" applyAlignment="1">
      <alignment horizontal="right"/>
    </xf>
    <xf numFmtId="0" fontId="7" fillId="0" borderId="0" xfId="14" applyAlignment="1">
      <alignment horizontal="left"/>
    </xf>
    <xf numFmtId="0" fontId="7" fillId="0" borderId="32" xfId="14" applyBorder="1"/>
    <xf numFmtId="0" fontId="7" fillId="0" borderId="28" xfId="14" applyBorder="1"/>
    <xf numFmtId="4" fontId="7" fillId="0" borderId="23" xfId="14" applyNumberFormat="1" applyBorder="1"/>
    <xf numFmtId="4" fontId="7" fillId="0" borderId="0" xfId="14" applyNumberFormat="1"/>
    <xf numFmtId="164" fontId="0" fillId="0" borderId="0" xfId="12" applyFont="1"/>
    <xf numFmtId="0" fontId="18" fillId="0" borderId="12" xfId="14" applyFont="1" applyBorder="1" applyProtection="1">
      <protection locked="0"/>
    </xf>
    <xf numFmtId="0" fontId="19" fillId="0" borderId="24" xfId="14" applyFont="1" applyBorder="1"/>
    <xf numFmtId="0" fontId="9" fillId="0" borderId="25" xfId="14" applyFont="1" applyBorder="1"/>
    <xf numFmtId="0" fontId="19" fillId="0" borderId="33" xfId="14" applyFont="1" applyBorder="1"/>
    <xf numFmtId="164" fontId="9" fillId="0" borderId="34" xfId="12" applyFont="1" applyFill="1" applyBorder="1"/>
    <xf numFmtId="0" fontId="7" fillId="0" borderId="45" xfId="14" applyBorder="1" applyAlignment="1">
      <alignment horizontal="left" vertical="top"/>
    </xf>
    <xf numFmtId="0" fontId="7" fillId="0" borderId="34" xfId="14" applyBorder="1" applyAlignment="1">
      <alignment horizontal="left"/>
    </xf>
    <xf numFmtId="0" fontId="7" fillId="0" borderId="12" xfId="14" applyBorder="1" applyAlignment="1">
      <alignment horizontal="left"/>
    </xf>
    <xf numFmtId="0" fontId="7" fillId="0" borderId="31" xfId="14" applyBorder="1" applyAlignment="1">
      <alignment horizontal="left"/>
    </xf>
    <xf numFmtId="0" fontId="7" fillId="0" borderId="30" xfId="14" applyBorder="1" applyAlignment="1">
      <alignment horizontal="left" vertical="top"/>
    </xf>
    <xf numFmtId="0" fontId="7" fillId="0" borderId="30" xfId="14" applyBorder="1" applyAlignment="1">
      <alignment horizontal="left" vertical="top" wrapText="1"/>
    </xf>
    <xf numFmtId="0" fontId="7" fillId="0" borderId="32" xfId="14" applyBorder="1" applyAlignment="1">
      <alignment horizontal="left" vertical="top"/>
    </xf>
    <xf numFmtId="0" fontId="7" fillId="0" borderId="29" xfId="14" applyBorder="1" applyAlignment="1">
      <alignment horizontal="left"/>
    </xf>
    <xf numFmtId="0" fontId="8" fillId="3" borderId="0" xfId="14" applyFont="1" applyFill="1"/>
    <xf numFmtId="0" fontId="1" fillId="3" borderId="0" xfId="14" applyFont="1" applyFill="1"/>
    <xf numFmtId="164" fontId="8" fillId="3" borderId="0" xfId="12" applyFont="1" applyFill="1"/>
    <xf numFmtId="0" fontId="1" fillId="0" borderId="0" xfId="8" applyFont="1"/>
    <xf numFmtId="0" fontId="2" fillId="0" borderId="2" xfId="8" applyFont="1" applyBorder="1" applyAlignment="1">
      <alignment wrapText="1"/>
    </xf>
    <xf numFmtId="0" fontId="2" fillId="0" borderId="0" xfId="8" applyFont="1" applyAlignment="1">
      <alignment horizontal="center" wrapText="1"/>
    </xf>
    <xf numFmtId="0" fontId="1" fillId="0" borderId="0" xfId="8" applyFont="1" applyAlignment="1">
      <alignment horizontal="center" wrapText="1"/>
    </xf>
    <xf numFmtId="0" fontId="1" fillId="0" borderId="2" xfId="8" applyFont="1" applyBorder="1"/>
    <xf numFmtId="0" fontId="4" fillId="0" borderId="0" xfId="8" applyFont="1"/>
    <xf numFmtId="0" fontId="12" fillId="0" borderId="0" xfId="8" applyFont="1" applyAlignment="1">
      <alignment wrapText="1"/>
    </xf>
    <xf numFmtId="0" fontId="2" fillId="0" borderId="0" xfId="8" applyFont="1"/>
    <xf numFmtId="0" fontId="11" fillId="0" borderId="0" xfId="8" applyFont="1" applyAlignment="1">
      <alignment horizontal="center" wrapText="1"/>
    </xf>
    <xf numFmtId="0" fontId="12" fillId="0" borderId="0" xfId="8" applyFont="1" applyAlignment="1">
      <alignment horizontal="center" wrapText="1"/>
    </xf>
    <xf numFmtId="0" fontId="5" fillId="0" borderId="0" xfId="8" applyFont="1"/>
    <xf numFmtId="0" fontId="11" fillId="0" borderId="6" xfId="8" applyFont="1" applyBorder="1" applyAlignment="1">
      <alignment wrapText="1"/>
    </xf>
    <xf numFmtId="0" fontId="11" fillId="0" borderId="0" xfId="8" applyFont="1" applyAlignment="1">
      <alignment wrapText="1"/>
    </xf>
    <xf numFmtId="0" fontId="5" fillId="0" borderId="6" xfId="8" applyFont="1" applyBorder="1" applyAlignment="1">
      <alignment horizontal="center" vertical="top" wrapText="1"/>
    </xf>
    <xf numFmtId="0" fontId="20" fillId="0" borderId="0" xfId="8" applyFont="1"/>
    <xf numFmtId="0" fontId="2" fillId="0" borderId="12" xfId="8" applyFont="1" applyBorder="1" applyAlignment="1">
      <alignment horizontal="center" wrapText="1"/>
    </xf>
    <xf numFmtId="0" fontId="2" fillId="0" borderId="10" xfId="8" applyFont="1" applyBorder="1" applyAlignment="1">
      <alignment horizontal="center" wrapText="1"/>
    </xf>
    <xf numFmtId="0" fontId="1" fillId="0" borderId="7" xfId="8" applyFont="1" applyBorder="1" applyAlignment="1">
      <alignment horizontal="center" vertical="top" wrapText="1"/>
    </xf>
    <xf numFmtId="0" fontId="1" fillId="0" borderId="10" xfId="8" applyFont="1" applyBorder="1" applyAlignment="1">
      <alignment horizontal="center" vertical="top" wrapText="1"/>
    </xf>
    <xf numFmtId="0" fontId="5" fillId="0" borderId="13" xfId="8" applyFont="1" applyBorder="1"/>
    <xf numFmtId="0" fontId="5" fillId="0" borderId="5" xfId="8" applyFont="1" applyBorder="1"/>
    <xf numFmtId="15" fontId="5" fillId="0" borderId="5" xfId="8" applyNumberFormat="1" applyFont="1" applyBorder="1" applyAlignment="1">
      <alignment horizontal="center"/>
    </xf>
    <xf numFmtId="4" fontId="5" fillId="0" borderId="5" xfId="8" applyNumberFormat="1" applyFont="1" applyBorder="1" applyAlignment="1">
      <alignment horizontal="center"/>
    </xf>
    <xf numFmtId="0" fontId="1" fillId="0" borderId="13" xfId="8" applyFont="1" applyBorder="1"/>
    <xf numFmtId="0" fontId="1" fillId="0" borderId="5" xfId="8" applyFont="1" applyBorder="1" applyAlignment="1">
      <alignment wrapText="1"/>
    </xf>
    <xf numFmtId="0" fontId="1" fillId="0" borderId="5" xfId="8" applyFont="1" applyBorder="1"/>
    <xf numFmtId="4" fontId="1" fillId="0" borderId="5" xfId="8" applyNumberFormat="1" applyFont="1" applyBorder="1" applyAlignment="1">
      <alignment horizontal="center"/>
    </xf>
    <xf numFmtId="2" fontId="1" fillId="0" borderId="5" xfId="8" applyNumberFormat="1" applyFont="1" applyBorder="1" applyAlignment="1">
      <alignment horizontal="center"/>
    </xf>
    <xf numFmtId="167" fontId="1" fillId="0" borderId="5" xfId="8" applyNumberFormat="1" applyFont="1" applyBorder="1" applyAlignment="1">
      <alignment wrapText="1"/>
    </xf>
    <xf numFmtId="167" fontId="1" fillId="0" borderId="5" xfId="8" applyNumberFormat="1" applyFont="1" applyBorder="1"/>
    <xf numFmtId="167" fontId="1" fillId="0" borderId="5" xfId="8" applyNumberFormat="1" applyFont="1" applyBorder="1" applyAlignment="1">
      <alignment horizontal="center"/>
    </xf>
    <xf numFmtId="0" fontId="1" fillId="0" borderId="5" xfId="8" applyFont="1" applyBorder="1" applyAlignment="1">
      <alignment horizontal="center"/>
    </xf>
    <xf numFmtId="168" fontId="1" fillId="0" borderId="5" xfId="8" applyNumberFormat="1" applyFont="1" applyBorder="1" applyAlignment="1">
      <alignment horizontal="center"/>
    </xf>
    <xf numFmtId="169" fontId="1" fillId="0" borderId="5" xfId="8" applyNumberFormat="1" applyFont="1" applyBorder="1" applyAlignment="1">
      <alignment horizontal="center"/>
    </xf>
    <xf numFmtId="170" fontId="1" fillId="0" borderId="5" xfId="8" applyNumberFormat="1" applyFont="1" applyBorder="1" applyAlignment="1">
      <alignment horizontal="center"/>
    </xf>
    <xf numFmtId="0" fontId="4" fillId="0" borderId="0" xfId="8" quotePrefix="1" applyFont="1"/>
    <xf numFmtId="167" fontId="1" fillId="0" borderId="13" xfId="8" applyNumberFormat="1" applyFont="1" applyBorder="1"/>
    <xf numFmtId="171" fontId="1" fillId="0" borderId="5" xfId="8" applyNumberFormat="1" applyFont="1" applyBorder="1" applyAlignment="1">
      <alignment horizontal="center"/>
    </xf>
    <xf numFmtId="1" fontId="1" fillId="0" borderId="13" xfId="8" applyNumberFormat="1" applyFont="1" applyBorder="1"/>
    <xf numFmtId="172" fontId="1" fillId="0" borderId="5" xfId="8" applyNumberFormat="1" applyFont="1" applyBorder="1" applyAlignment="1">
      <alignment horizontal="center"/>
    </xf>
    <xf numFmtId="164" fontId="4" fillId="0" borderId="0" xfId="9" applyFont="1" applyFill="1" applyProtection="1"/>
    <xf numFmtId="164" fontId="1" fillId="0" borderId="5" xfId="9" applyFont="1" applyFill="1" applyBorder="1" applyAlignment="1" applyProtection="1">
      <alignment vertical="top"/>
    </xf>
    <xf numFmtId="164" fontId="1" fillId="0" borderId="0" xfId="9" applyFont="1" applyFill="1" applyProtection="1"/>
    <xf numFmtId="0" fontId="21" fillId="0" borderId="0" xfId="8" applyFont="1"/>
    <xf numFmtId="164" fontId="1" fillId="0" borderId="5" xfId="9" applyFont="1" applyFill="1" applyBorder="1" applyAlignment="1" applyProtection="1"/>
    <xf numFmtId="173" fontId="1" fillId="0" borderId="5" xfId="9" applyNumberFormat="1" applyFont="1" applyFill="1" applyBorder="1" applyAlignment="1" applyProtection="1"/>
    <xf numFmtId="174" fontId="1" fillId="0" borderId="5" xfId="9" applyNumberFormat="1" applyFont="1" applyFill="1" applyBorder="1" applyAlignment="1" applyProtection="1"/>
    <xf numFmtId="0" fontId="22" fillId="0" borderId="0" xfId="8" quotePrefix="1" applyFont="1"/>
    <xf numFmtId="4" fontId="1" fillId="0" borderId="5" xfId="9" applyNumberFormat="1" applyFont="1" applyFill="1" applyBorder="1" applyAlignment="1" applyProtection="1"/>
    <xf numFmtId="165" fontId="1" fillId="0" borderId="5" xfId="9" applyNumberFormat="1" applyFont="1" applyFill="1" applyBorder="1" applyAlignment="1" applyProtection="1"/>
    <xf numFmtId="2" fontId="1" fillId="0" borderId="5" xfId="9" applyNumberFormat="1" applyFont="1" applyFill="1" applyBorder="1" applyAlignment="1" applyProtection="1"/>
    <xf numFmtId="0" fontId="23" fillId="0" borderId="13" xfId="8" applyFont="1" applyBorder="1"/>
    <xf numFmtId="0" fontId="22" fillId="0" borderId="0" xfId="8" applyFont="1"/>
    <xf numFmtId="0" fontId="1" fillId="0" borderId="13" xfId="8" applyFont="1" applyBorder="1" applyAlignment="1">
      <alignment vertical="top"/>
    </xf>
    <xf numFmtId="10" fontId="1" fillId="0" borderId="13" xfId="10" applyNumberFormat="1" applyFont="1" applyFill="1" applyBorder="1" applyAlignment="1" applyProtection="1">
      <alignment horizontal="center"/>
    </xf>
    <xf numFmtId="10" fontId="1" fillId="0" borderId="5" xfId="10" applyNumberFormat="1" applyFont="1" applyFill="1" applyBorder="1" applyAlignment="1" applyProtection="1">
      <alignment horizontal="center"/>
    </xf>
    <xf numFmtId="0" fontId="1" fillId="0" borderId="13" xfId="8" applyFont="1" applyBorder="1" applyAlignment="1">
      <alignment horizontal="right"/>
    </xf>
    <xf numFmtId="0" fontId="12" fillId="4" borderId="0" xfId="8" applyFont="1" applyFill="1"/>
    <xf numFmtId="0" fontId="1" fillId="0" borderId="5" xfId="8" applyFont="1" applyBorder="1" applyAlignment="1">
      <alignment horizontal="center" wrapText="1"/>
    </xf>
    <xf numFmtId="15" fontId="1" fillId="0" borderId="5" xfId="8" applyNumberFormat="1" applyFont="1" applyBorder="1" applyAlignment="1">
      <alignment horizontal="center" wrapText="1"/>
    </xf>
    <xf numFmtId="15" fontId="1" fillId="0" borderId="0" xfId="8" applyNumberFormat="1" applyFont="1"/>
    <xf numFmtId="15" fontId="1" fillId="0" borderId="5" xfId="8" applyNumberFormat="1" applyFont="1" applyBorder="1" applyAlignment="1">
      <alignment wrapText="1"/>
    </xf>
    <xf numFmtId="15" fontId="1" fillId="0" borderId="5" xfId="8" applyNumberFormat="1" applyFont="1" applyBorder="1"/>
    <xf numFmtId="15" fontId="1" fillId="0" borderId="5" xfId="8" applyNumberFormat="1" applyFont="1" applyBorder="1" applyAlignment="1">
      <alignment horizontal="center"/>
    </xf>
    <xf numFmtId="164" fontId="1" fillId="0" borderId="5" xfId="9" applyFont="1" applyFill="1" applyBorder="1" applyProtection="1"/>
    <xf numFmtId="164" fontId="1" fillId="0" borderId="5" xfId="9" applyFont="1" applyFill="1" applyBorder="1" applyAlignment="1" applyProtection="1">
      <alignment horizontal="right"/>
    </xf>
    <xf numFmtId="164" fontId="1" fillId="0" borderId="9" xfId="9" applyFont="1" applyFill="1" applyBorder="1" applyAlignment="1" applyProtection="1"/>
    <xf numFmtId="164" fontId="1" fillId="0" borderId="14" xfId="9" applyFont="1" applyFill="1" applyBorder="1" applyAlignment="1" applyProtection="1"/>
    <xf numFmtId="164" fontId="1" fillId="0" borderId="10" xfId="9" applyFont="1" applyFill="1" applyBorder="1" applyAlignment="1" applyProtection="1"/>
    <xf numFmtId="0" fontId="1" fillId="0" borderId="11" xfId="8" applyFont="1" applyBorder="1"/>
    <xf numFmtId="0" fontId="1" fillId="0" borderId="7" xfId="8" applyFont="1" applyBorder="1"/>
    <xf numFmtId="0" fontId="1" fillId="0" borderId="12" xfId="8" applyFont="1" applyBorder="1" applyAlignment="1">
      <alignment horizontal="center"/>
    </xf>
    <xf numFmtId="4" fontId="1" fillId="0" borderId="0" xfId="8" applyNumberFormat="1" applyFont="1" applyAlignment="1">
      <alignment horizontal="center"/>
    </xf>
    <xf numFmtId="0" fontId="1" fillId="0" borderId="0" xfId="8" quotePrefix="1" applyFont="1"/>
    <xf numFmtId="0" fontId="1" fillId="0" borderId="0" xfId="8" applyFont="1" applyAlignment="1">
      <alignment horizontal="center"/>
    </xf>
    <xf numFmtId="175" fontId="1" fillId="0" borderId="0" xfId="8" applyNumberFormat="1" applyFont="1" applyAlignment="1">
      <alignment horizontal="center"/>
    </xf>
    <xf numFmtId="0" fontId="4" fillId="3" borderId="0" xfId="8" applyFont="1" applyFill="1"/>
    <xf numFmtId="0" fontId="1" fillId="3" borderId="0" xfId="8" quotePrefix="1" applyFont="1" applyFill="1"/>
    <xf numFmtId="0" fontId="1" fillId="3" borderId="0" xfId="8" applyFont="1" applyFill="1"/>
    <xf numFmtId="0" fontId="1" fillId="3" borderId="0" xfId="8" applyFont="1" applyFill="1" applyAlignment="1">
      <alignment horizontal="center"/>
    </xf>
    <xf numFmtId="0" fontId="8" fillId="0" borderId="4" xfId="8" applyBorder="1" applyAlignment="1">
      <alignment horizontal="center"/>
    </xf>
    <xf numFmtId="0" fontId="8" fillId="0" borderId="0" xfId="8" applyAlignment="1">
      <alignment horizontal="center"/>
    </xf>
    <xf numFmtId="0" fontId="8" fillId="0" borderId="4" xfId="8" applyBorder="1"/>
    <xf numFmtId="0" fontId="8" fillId="0" borderId="0" xfId="8"/>
    <xf numFmtId="0" fontId="16" fillId="0" borderId="9" xfId="8" applyFont="1" applyBorder="1"/>
    <xf numFmtId="0" fontId="1" fillId="0" borderId="10" xfId="8" applyFont="1" applyBorder="1"/>
    <xf numFmtId="0" fontId="1" fillId="0" borderId="14" xfId="8" applyFont="1" applyBorder="1"/>
    <xf numFmtId="0" fontId="8" fillId="0" borderId="9" xfId="8" applyBorder="1"/>
    <xf numFmtId="0" fontId="16" fillId="0" borderId="12" xfId="8" applyFont="1" applyBorder="1" applyAlignment="1">
      <alignment wrapText="1"/>
    </xf>
    <xf numFmtId="0" fontId="16" fillId="0" borderId="9" xfId="8" applyFont="1" applyBorder="1" applyAlignment="1">
      <alignment wrapText="1"/>
    </xf>
    <xf numFmtId="0" fontId="16" fillId="0" borderId="10" xfId="8" applyFont="1" applyBorder="1" applyAlignment="1">
      <alignment wrapText="1"/>
    </xf>
    <xf numFmtId="0" fontId="8" fillId="0" borderId="15" xfId="8" applyBorder="1" applyAlignment="1">
      <alignment vertical="top"/>
    </xf>
    <xf numFmtId="0" fontId="1" fillId="0" borderId="6" xfId="8" applyFont="1" applyBorder="1"/>
    <xf numFmtId="0" fontId="8" fillId="0" borderId="6" xfId="8" applyBorder="1" applyAlignment="1">
      <alignment vertical="top"/>
    </xf>
    <xf numFmtId="0" fontId="8" fillId="0" borderId="3" xfId="8" applyBorder="1" applyAlignment="1">
      <alignment vertical="top" wrapText="1"/>
    </xf>
    <xf numFmtId="0" fontId="8" fillId="0" borderId="9" xfId="8" applyBorder="1" applyAlignment="1">
      <alignment vertical="top"/>
    </xf>
    <xf numFmtId="0" fontId="8" fillId="0" borderId="14" xfId="8" applyBorder="1" applyAlignment="1">
      <alignment vertical="top"/>
    </xf>
    <xf numFmtId="0" fontId="8" fillId="0" borderId="5" xfId="8" applyBorder="1" applyAlignment="1">
      <alignment vertical="top"/>
    </xf>
    <xf numFmtId="0" fontId="8" fillId="0" borderId="4" xfId="8" applyBorder="1" applyAlignment="1">
      <alignment vertical="top"/>
    </xf>
    <xf numFmtId="0" fontId="8" fillId="0" borderId="7" xfId="8" applyBorder="1" applyAlignment="1">
      <alignment vertical="top"/>
    </xf>
    <xf numFmtId="0" fontId="1" fillId="0" borderId="3" xfId="8" applyFont="1" applyBorder="1"/>
    <xf numFmtId="0" fontId="8" fillId="0" borderId="8" xfId="8" applyBorder="1" applyAlignment="1">
      <alignment vertical="top" wrapText="1"/>
    </xf>
    <xf numFmtId="0" fontId="8" fillId="0" borderId="13" xfId="8" applyBorder="1" applyAlignment="1">
      <alignment vertical="top" wrapText="1"/>
    </xf>
    <xf numFmtId="0" fontId="8" fillId="0" borderId="11" xfId="8" applyBorder="1" applyAlignment="1">
      <alignment vertical="top" wrapText="1"/>
    </xf>
    <xf numFmtId="0" fontId="8" fillId="0" borderId="3" xfId="8" applyBorder="1" applyAlignment="1">
      <alignment vertical="top"/>
    </xf>
    <xf numFmtId="0" fontId="8" fillId="0" borderId="3" xfId="8" applyBorder="1" applyAlignment="1">
      <alignment horizontal="center" vertical="top"/>
    </xf>
    <xf numFmtId="0" fontId="8" fillId="0" borderId="5" xfId="8" applyBorder="1" applyAlignment="1">
      <alignment horizontal="center" vertical="top"/>
    </xf>
    <xf numFmtId="0" fontId="8" fillId="0" borderId="7" xfId="8" applyBorder="1" applyAlignment="1">
      <alignment horizontal="center" vertical="top"/>
    </xf>
    <xf numFmtId="0" fontId="16" fillId="0" borderId="0" xfId="8" applyFont="1" applyAlignment="1">
      <alignment horizontal="left" vertical="center" indent="2"/>
    </xf>
    <xf numFmtId="0" fontId="16" fillId="0" borderId="0" xfId="8" applyFont="1"/>
    <xf numFmtId="0" fontId="16" fillId="0" borderId="0" xfId="8" applyFont="1" applyAlignment="1">
      <alignment horizontal="center"/>
    </xf>
    <xf numFmtId="0" fontId="16" fillId="0" borderId="12" xfId="8" applyFont="1" applyBorder="1" applyAlignment="1">
      <alignment horizontal="center" vertical="center" wrapText="1"/>
    </xf>
    <xf numFmtId="0" fontId="16" fillId="0" borderId="12" xfId="8" applyFont="1" applyBorder="1" applyAlignment="1">
      <alignment vertical="center" wrapText="1"/>
    </xf>
    <xf numFmtId="0" fontId="8" fillId="0" borderId="9" xfId="8" applyBorder="1" applyAlignment="1">
      <alignment horizontal="left" vertical="center" wrapText="1"/>
    </xf>
    <xf numFmtId="0" fontId="8" fillId="0" borderId="10" xfId="8" applyBorder="1" applyAlignment="1">
      <alignment horizontal="left" vertical="center" wrapText="1"/>
    </xf>
    <xf numFmtId="0" fontId="8" fillId="0" borderId="0" xfId="8" applyAlignment="1">
      <alignment horizontal="left" vertical="center" wrapText="1"/>
    </xf>
    <xf numFmtId="0" fontId="8" fillId="0" borderId="0" xfId="8" applyAlignment="1">
      <alignment horizontal="center" vertical="center" wrapText="1"/>
    </xf>
    <xf numFmtId="0" fontId="8" fillId="0" borderId="0" xfId="8" applyAlignment="1">
      <alignment wrapText="1"/>
    </xf>
    <xf numFmtId="0" fontId="8" fillId="0" borderId="12" xfId="8" applyBorder="1" applyAlignment="1">
      <alignment horizontal="justify" vertical="center" wrapText="1"/>
    </xf>
    <xf numFmtId="176" fontId="8" fillId="0" borderId="12" xfId="8" quotePrefix="1" applyNumberFormat="1" applyBorder="1" applyAlignment="1">
      <alignment horizontal="center" vertical="center"/>
    </xf>
    <xf numFmtId="0" fontId="8" fillId="0" borderId="1" xfId="8" applyBorder="1" applyAlignment="1">
      <alignment horizontal="left" vertical="center" wrapText="1"/>
    </xf>
    <xf numFmtId="0" fontId="8" fillId="0" borderId="15" xfId="8" applyBorder="1" applyAlignment="1">
      <alignment horizontal="left" vertical="center" wrapText="1"/>
    </xf>
    <xf numFmtId="0" fontId="8" fillId="0" borderId="7" xfId="8" applyBorder="1" applyAlignment="1">
      <alignment vertical="top" wrapText="1"/>
    </xf>
    <xf numFmtId="0" fontId="16" fillId="0" borderId="0" xfId="8" applyFont="1" applyAlignment="1">
      <alignment horizontal="left" vertical="center"/>
    </xf>
    <xf numFmtId="176" fontId="8" fillId="0" borderId="0" xfId="8" quotePrefix="1" applyNumberFormat="1" applyAlignment="1">
      <alignment horizontal="center" vertical="center"/>
    </xf>
    <xf numFmtId="0" fontId="4" fillId="0" borderId="0" xfId="8" applyFont="1" applyAlignment="1">
      <alignment horizontal="center"/>
    </xf>
    <xf numFmtId="0" fontId="4" fillId="0" borderId="0" xfId="8" applyFont="1" applyAlignment="1">
      <alignment horizontal="left"/>
    </xf>
    <xf numFmtId="0" fontId="8" fillId="0" borderId="0" xfId="8" applyAlignment="1">
      <alignment horizontal="left"/>
    </xf>
    <xf numFmtId="0" fontId="8" fillId="0" borderId="12" xfId="8" applyBorder="1" applyAlignment="1">
      <alignment horizontal="left" vertical="center" wrapText="1"/>
    </xf>
    <xf numFmtId="0" fontId="1" fillId="0" borderId="0" xfId="8" applyFont="1" applyAlignment="1">
      <alignment horizontal="left"/>
    </xf>
    <xf numFmtId="0" fontId="8" fillId="0" borderId="6" xfId="8" applyBorder="1" applyAlignment="1">
      <alignment horizontal="left" vertical="center" wrapText="1"/>
    </xf>
    <xf numFmtId="0" fontId="8" fillId="0" borderId="6" xfId="8" applyBorder="1" applyAlignment="1">
      <alignment horizontal="center" vertical="center" wrapText="1"/>
    </xf>
    <xf numFmtId="0" fontId="24" fillId="0" borderId="12" xfId="8" applyFont="1" applyBorder="1" applyAlignment="1">
      <alignment horizontal="justify" vertical="center" wrapText="1"/>
    </xf>
    <xf numFmtId="15" fontId="24" fillId="0" borderId="12" xfId="8" applyNumberFormat="1" applyFont="1" applyBorder="1" applyAlignment="1">
      <alignment vertical="center" wrapText="1"/>
    </xf>
    <xf numFmtId="0" fontId="24" fillId="0" borderId="0" xfId="8" applyFont="1" applyAlignment="1">
      <alignment horizontal="left" wrapText="1"/>
    </xf>
    <xf numFmtId="0" fontId="24" fillId="0" borderId="0" xfId="8" applyFont="1" applyAlignment="1">
      <alignment horizontal="left"/>
    </xf>
    <xf numFmtId="0" fontId="24" fillId="0" borderId="0" xfId="8" applyFont="1"/>
    <xf numFmtId="0" fontId="8" fillId="0" borderId="1" xfId="8" applyBorder="1" applyAlignment="1">
      <alignment horizontal="left" vertical="top" wrapText="1"/>
    </xf>
    <xf numFmtId="0" fontId="8" fillId="0" borderId="3" xfId="8" applyBorder="1" applyAlignment="1">
      <alignment horizontal="left" vertical="top" wrapText="1"/>
    </xf>
    <xf numFmtId="0" fontId="8" fillId="0" borderId="15" xfId="8" applyBorder="1" applyAlignment="1">
      <alignment horizontal="left" vertical="top" wrapText="1"/>
    </xf>
    <xf numFmtId="0" fontId="8" fillId="0" borderId="7" xfId="8" applyBorder="1" applyAlignment="1">
      <alignment horizontal="left" vertical="top" wrapText="1"/>
    </xf>
    <xf numFmtId="0" fontId="8" fillId="0" borderId="9" xfId="8" applyBorder="1" applyAlignment="1">
      <alignment horizontal="left" vertical="top" wrapText="1"/>
    </xf>
    <xf numFmtId="0" fontId="8" fillId="0" borderId="10" xfId="8" applyBorder="1" applyAlignment="1">
      <alignment horizontal="left" vertical="top" wrapText="1"/>
    </xf>
    <xf numFmtId="0" fontId="8" fillId="0" borderId="0" xfId="8" applyAlignment="1">
      <alignment horizontal="left" vertical="top" wrapText="1"/>
    </xf>
    <xf numFmtId="0" fontId="16" fillId="0" borderId="9" xfId="8" applyFont="1" applyBorder="1" applyAlignment="1">
      <alignment horizontal="center"/>
    </xf>
    <xf numFmtId="0" fontId="16" fillId="0" borderId="14" xfId="8" applyFont="1" applyBorder="1" applyAlignment="1">
      <alignment horizontal="center"/>
    </xf>
    <xf numFmtId="0" fontId="16" fillId="0" borderId="10" xfId="8" applyFont="1" applyBorder="1" applyAlignment="1">
      <alignment horizontal="center"/>
    </xf>
    <xf numFmtId="0" fontId="1" fillId="0" borderId="0" xfId="8" quotePrefix="1" applyFont="1" applyAlignment="1">
      <alignment horizontal="left" wrapText="1"/>
    </xf>
    <xf numFmtId="0" fontId="8" fillId="0" borderId="4" xfId="8" applyBorder="1" applyAlignment="1">
      <alignment horizontal="left" vertical="top" wrapText="1"/>
    </xf>
    <xf numFmtId="0" fontId="8" fillId="0" borderId="5" xfId="8" applyBorder="1" applyAlignment="1">
      <alignment horizontal="left" vertical="top" wrapText="1"/>
    </xf>
    <xf numFmtId="0" fontId="8" fillId="0" borderId="8" xfId="8" applyBorder="1" applyAlignment="1">
      <alignment horizontal="center" vertical="top"/>
    </xf>
    <xf numFmtId="0" fontId="8" fillId="0" borderId="11" xfId="8" applyBorder="1" applyAlignment="1">
      <alignment horizontal="center" vertical="top"/>
    </xf>
    <xf numFmtId="0" fontId="8" fillId="0" borderId="8" xfId="8" applyBorder="1" applyAlignment="1">
      <alignment horizontal="center" vertical="top" wrapText="1"/>
    </xf>
    <xf numFmtId="0" fontId="8" fillId="0" borderId="11" xfId="8" applyBorder="1" applyAlignment="1">
      <alignment horizontal="center" vertical="top" wrapText="1"/>
    </xf>
    <xf numFmtId="0" fontId="8" fillId="0" borderId="1" xfId="8" applyBorder="1" applyAlignment="1">
      <alignment horizontal="left" wrapText="1"/>
    </xf>
    <xf numFmtId="0" fontId="8" fillId="0" borderId="3" xfId="8" applyBorder="1" applyAlignment="1">
      <alignment horizontal="left" wrapText="1"/>
    </xf>
    <xf numFmtId="0" fontId="8" fillId="0" borderId="1" xfId="8" applyBorder="1" applyAlignment="1">
      <alignment vertical="top" wrapText="1"/>
    </xf>
    <xf numFmtId="0" fontId="8" fillId="0" borderId="3" xfId="8" applyBorder="1" applyAlignment="1">
      <alignment vertical="top" wrapText="1"/>
    </xf>
    <xf numFmtId="0" fontId="8" fillId="0" borderId="4" xfId="8" applyBorder="1" applyAlignment="1">
      <alignment vertical="top" wrapText="1"/>
    </xf>
    <xf numFmtId="0" fontId="8" fillId="0" borderId="5" xfId="8" applyBorder="1" applyAlignment="1">
      <alignment vertical="top" wrapText="1"/>
    </xf>
    <xf numFmtId="0" fontId="8" fillId="0" borderId="13" xfId="8" applyBorder="1" applyAlignment="1">
      <alignment horizontal="center" vertical="top" wrapText="1"/>
    </xf>
    <xf numFmtId="0" fontId="8" fillId="0" borderId="9" xfId="8" applyBorder="1" applyAlignment="1">
      <alignment horizontal="center" vertical="center" wrapText="1"/>
    </xf>
    <xf numFmtId="0" fontId="8" fillId="0" borderId="10" xfId="8" applyBorder="1" applyAlignment="1">
      <alignment horizontal="center" vertical="center" wrapText="1"/>
    </xf>
    <xf numFmtId="0" fontId="16" fillId="0" borderId="12" xfId="8" applyFont="1" applyBorder="1" applyAlignment="1">
      <alignment horizontal="center"/>
    </xf>
    <xf numFmtId="0" fontId="16" fillId="0" borderId="9" xfId="8" applyFont="1" applyBorder="1" applyAlignment="1">
      <alignment horizontal="left" vertical="center" wrapText="1"/>
    </xf>
    <xf numFmtId="0" fontId="16" fillId="0" borderId="10" xfId="8" applyFont="1" applyBorder="1" applyAlignment="1">
      <alignment horizontal="left" vertical="center" wrapText="1"/>
    </xf>
    <xf numFmtId="0" fontId="16" fillId="0" borderId="12" xfId="8" applyFont="1" applyBorder="1" applyAlignment="1">
      <alignment horizontal="center" vertical="center" wrapText="1"/>
    </xf>
    <xf numFmtId="0" fontId="8" fillId="0" borderId="8" xfId="8" quotePrefix="1" applyBorder="1" applyAlignment="1">
      <alignment horizontal="center" vertical="top" wrapText="1"/>
    </xf>
    <xf numFmtId="0" fontId="8" fillId="0" borderId="13" xfId="8" quotePrefix="1" applyBorder="1" applyAlignment="1">
      <alignment horizontal="center" vertical="top" wrapText="1"/>
    </xf>
    <xf numFmtId="0" fontId="8" fillId="0" borderId="11" xfId="8" quotePrefix="1" applyBorder="1" applyAlignment="1">
      <alignment horizontal="center" vertical="top" wrapText="1"/>
    </xf>
    <xf numFmtId="0" fontId="16" fillId="0" borderId="12" xfId="8" applyFont="1" applyBorder="1" applyAlignment="1">
      <alignment horizontal="left" vertical="center" wrapText="1"/>
    </xf>
    <xf numFmtId="0" fontId="8" fillId="0" borderId="8" xfId="8" applyBorder="1" applyAlignment="1">
      <alignment horizontal="center" vertical="center" wrapText="1"/>
    </xf>
    <xf numFmtId="0" fontId="8" fillId="0" borderId="13" xfId="8" applyBorder="1" applyAlignment="1">
      <alignment horizontal="center" vertical="center" wrapText="1"/>
    </xf>
    <xf numFmtId="0" fontId="8" fillId="0" borderId="11" xfId="8" applyBorder="1" applyAlignment="1">
      <alignment horizontal="center" vertical="center" wrapText="1"/>
    </xf>
    <xf numFmtId="0" fontId="24" fillId="0" borderId="1" xfId="8" applyFont="1" applyBorder="1" applyAlignment="1">
      <alignment horizontal="center" vertical="center" wrapText="1"/>
    </xf>
    <xf numFmtId="0" fontId="24" fillId="0" borderId="3" xfId="8" applyFont="1" applyBorder="1" applyAlignment="1">
      <alignment horizontal="center" vertical="center" wrapText="1"/>
    </xf>
    <xf numFmtId="0" fontId="24" fillId="0" borderId="4" xfId="8" applyFont="1" applyBorder="1" applyAlignment="1">
      <alignment horizontal="center" vertical="center" wrapText="1"/>
    </xf>
    <xf numFmtId="0" fontId="24" fillId="0" borderId="5" xfId="8" applyFont="1" applyBorder="1" applyAlignment="1">
      <alignment horizontal="center" vertical="center" wrapText="1"/>
    </xf>
    <xf numFmtId="0" fontId="24" fillId="0" borderId="15" xfId="8" applyFont="1" applyBorder="1" applyAlignment="1">
      <alignment horizontal="center" vertical="center" wrapText="1"/>
    </xf>
    <xf numFmtId="0" fontId="24" fillId="0" borderId="7" xfId="8" applyFont="1" applyBorder="1" applyAlignment="1">
      <alignment horizontal="center" vertical="center" wrapText="1"/>
    </xf>
    <xf numFmtId="0" fontId="24" fillId="0" borderId="8" xfId="8" quotePrefix="1" applyFont="1" applyBorder="1" applyAlignment="1">
      <alignment horizontal="center" vertical="center" wrapText="1"/>
    </xf>
    <xf numFmtId="0" fontId="24" fillId="0" borderId="13" xfId="8" applyFont="1" applyBorder="1" applyAlignment="1">
      <alignment horizontal="center" vertical="center" wrapText="1"/>
    </xf>
    <xf numFmtId="0" fontId="24" fillId="0" borderId="11" xfId="8" applyFont="1" applyBorder="1" applyAlignment="1">
      <alignment horizontal="center" vertical="center" wrapText="1"/>
    </xf>
    <xf numFmtId="0" fontId="8" fillId="0" borderId="9" xfId="8" applyBorder="1" applyAlignment="1">
      <alignment horizontal="left" vertical="center" wrapText="1"/>
    </xf>
    <xf numFmtId="0" fontId="8" fillId="0" borderId="10" xfId="8" applyBorder="1" applyAlignment="1">
      <alignment horizontal="left" vertical="center" wrapText="1"/>
    </xf>
    <xf numFmtId="0" fontId="8" fillId="0" borderId="9" xfId="8" quotePrefix="1" applyBorder="1" applyAlignment="1">
      <alignment horizontal="center" vertical="center" wrapText="1"/>
    </xf>
    <xf numFmtId="0" fontId="8" fillId="0" borderId="10" xfId="8" quotePrefix="1" applyBorder="1" applyAlignment="1">
      <alignment horizontal="center" vertical="center" wrapText="1"/>
    </xf>
    <xf numFmtId="0" fontId="8" fillId="0" borderId="1" xfId="8" applyBorder="1" applyAlignment="1">
      <alignment horizontal="center" vertical="center" wrapText="1"/>
    </xf>
    <xf numFmtId="0" fontId="8" fillId="0" borderId="3" xfId="8" applyBorder="1" applyAlignment="1">
      <alignment horizontal="center" vertical="center" wrapText="1"/>
    </xf>
    <xf numFmtId="0" fontId="8" fillId="0" borderId="15" xfId="8" applyBorder="1" applyAlignment="1">
      <alignment horizontal="center" vertical="center" wrapText="1"/>
    </xf>
    <xf numFmtId="0" fontId="8" fillId="0" borderId="7" xfId="8" applyBorder="1" applyAlignment="1">
      <alignment horizontal="center" vertical="center" wrapText="1"/>
    </xf>
    <xf numFmtId="176" fontId="8" fillId="0" borderId="8" xfId="8" quotePrefix="1" applyNumberFormat="1" applyBorder="1" applyAlignment="1">
      <alignment horizontal="center" vertical="center"/>
    </xf>
    <xf numFmtId="176" fontId="8" fillId="0" borderId="11" xfId="8" quotePrefix="1" applyNumberFormat="1" applyBorder="1" applyAlignment="1">
      <alignment horizontal="center" vertical="center"/>
    </xf>
    <xf numFmtId="0" fontId="8" fillId="0" borderId="12" xfId="8" applyBorder="1" applyAlignment="1">
      <alignment horizontal="center" vertical="center" wrapText="1"/>
    </xf>
    <xf numFmtId="0" fontId="8" fillId="0" borderId="12" xfId="8" applyBorder="1" applyAlignment="1">
      <alignment horizontal="center" vertical="center"/>
    </xf>
    <xf numFmtId="0" fontId="24" fillId="0" borderId="13" xfId="8" quotePrefix="1" applyFont="1" applyBorder="1" applyAlignment="1">
      <alignment horizontal="center" vertical="center" wrapText="1"/>
    </xf>
    <xf numFmtId="0" fontId="24" fillId="0" borderId="11" xfId="8" quotePrefix="1" applyFont="1" applyBorder="1" applyAlignment="1">
      <alignment horizontal="center" vertical="center" wrapText="1"/>
    </xf>
    <xf numFmtId="0" fontId="8" fillId="0" borderId="12" xfId="8" applyBorder="1" applyAlignment="1">
      <alignment horizontal="left" vertical="center" wrapText="1"/>
    </xf>
    <xf numFmtId="0" fontId="8" fillId="0" borderId="12" xfId="8" quotePrefix="1" applyBorder="1" applyAlignment="1">
      <alignment horizontal="center" vertical="center" wrapText="1"/>
    </xf>
    <xf numFmtId="0" fontId="25" fillId="0" borderId="12" xfId="8" applyFont="1" applyBorder="1" applyAlignment="1">
      <alignment horizontal="left" vertical="center" wrapText="1"/>
    </xf>
    <xf numFmtId="0" fontId="25" fillId="0" borderId="12" xfId="8" applyFont="1" applyBorder="1" applyAlignment="1">
      <alignment horizontal="center" vertical="center" wrapText="1"/>
    </xf>
    <xf numFmtId="176" fontId="8" fillId="0" borderId="12" xfId="8" quotePrefix="1" applyNumberFormat="1" applyBorder="1" applyAlignment="1">
      <alignment horizontal="center" vertical="center"/>
    </xf>
    <xf numFmtId="0" fontId="24" fillId="0" borderId="0" xfId="8" applyFont="1" applyAlignment="1">
      <alignment horizontal="left" vertical="top" wrapText="1"/>
    </xf>
    <xf numFmtId="0" fontId="24" fillId="0" borderId="0" xfId="8" applyFont="1" applyAlignment="1">
      <alignment horizontal="left" vertical="top"/>
    </xf>
    <xf numFmtId="0" fontId="24" fillId="0" borderId="12" xfId="8" applyFont="1" applyBorder="1" applyAlignment="1">
      <alignment horizontal="center" vertical="center" wrapText="1"/>
    </xf>
    <xf numFmtId="0" fontId="2" fillId="0" borderId="0" xfId="1" applyFont="1" applyAlignment="1">
      <alignment horizontal="left" vertical="top" wrapText="1"/>
    </xf>
    <xf numFmtId="0" fontId="2" fillId="2" borderId="6" xfId="1" applyFont="1" applyFill="1" applyBorder="1" applyAlignment="1">
      <alignment horizontal="center" vertical="top" wrapText="1"/>
    </xf>
    <xf numFmtId="0" fontId="2" fillId="2" borderId="7" xfId="1" applyFont="1" applyFill="1" applyBorder="1" applyAlignment="1">
      <alignment horizontal="center" vertical="top" wrapText="1"/>
    </xf>
    <xf numFmtId="0" fontId="2" fillId="2" borderId="8" xfId="2" applyFont="1" applyFill="1" applyBorder="1" applyAlignment="1">
      <alignment horizontal="center"/>
    </xf>
    <xf numFmtId="0" fontId="2" fillId="2" borderId="11" xfId="2" applyFont="1" applyFill="1" applyBorder="1" applyAlignment="1">
      <alignment horizontal="center"/>
    </xf>
    <xf numFmtId="0" fontId="2" fillId="2" borderId="9" xfId="2" applyFont="1" applyFill="1" applyBorder="1" applyAlignment="1">
      <alignment horizontal="center"/>
    </xf>
    <xf numFmtId="0" fontId="2" fillId="2" borderId="10" xfId="2" applyFont="1" applyFill="1" applyBorder="1" applyAlignment="1">
      <alignment horizontal="center"/>
    </xf>
    <xf numFmtId="0" fontId="2" fillId="0" borderId="12" xfId="1" applyFont="1" applyBorder="1" applyAlignment="1">
      <alignment horizontal="center" vertical="top" wrapText="1"/>
    </xf>
    <xf numFmtId="0" fontId="1" fillId="0" borderId="8" xfId="1" applyBorder="1" applyAlignment="1">
      <alignment horizontal="left" vertical="center" wrapText="1"/>
    </xf>
    <xf numFmtId="0" fontId="1" fillId="0" borderId="13" xfId="1" applyBorder="1" applyAlignment="1">
      <alignment horizontal="left" vertical="center" wrapText="1"/>
    </xf>
    <xf numFmtId="0" fontId="1" fillId="0" borderId="11" xfId="1" applyBorder="1" applyAlignment="1">
      <alignment horizontal="left" vertical="center" wrapText="1"/>
    </xf>
    <xf numFmtId="0" fontId="2" fillId="2" borderId="0" xfId="1" applyFont="1" applyFill="1" applyAlignment="1">
      <alignment horizontal="left" vertical="top" wrapText="1"/>
    </xf>
    <xf numFmtId="0" fontId="17" fillId="0" borderId="9" xfId="14" applyFont="1" applyBorder="1" applyAlignment="1" applyProtection="1">
      <alignment horizontal="left" wrapText="1"/>
      <protection locked="0"/>
    </xf>
    <xf numFmtId="0" fontId="17" fillId="0" borderId="14" xfId="14" applyFont="1" applyBorder="1" applyAlignment="1" applyProtection="1">
      <alignment horizontal="left" wrapText="1"/>
      <protection locked="0"/>
    </xf>
    <xf numFmtId="0" fontId="17" fillId="0" borderId="10" xfId="14" applyFont="1" applyBorder="1" applyAlignment="1" applyProtection="1">
      <alignment horizontal="left" wrapText="1"/>
      <protection locked="0"/>
    </xf>
    <xf numFmtId="0" fontId="7" fillId="0" borderId="0" xfId="14"/>
    <xf numFmtId="0" fontId="2" fillId="0" borderId="16" xfId="14" applyFont="1" applyBorder="1" applyAlignment="1" applyProtection="1">
      <alignment horizontal="center"/>
      <protection locked="0"/>
    </xf>
    <xf numFmtId="0" fontId="2" fillId="0" borderId="17" xfId="14" applyFont="1" applyBorder="1" applyAlignment="1" applyProtection="1">
      <alignment horizontal="center"/>
      <protection locked="0"/>
    </xf>
    <xf numFmtId="0" fontId="2" fillId="0" borderId="18" xfId="14" applyFont="1" applyBorder="1" applyAlignment="1" applyProtection="1">
      <alignment horizontal="center"/>
      <protection locked="0"/>
    </xf>
    <xf numFmtId="0" fontId="2" fillId="0" borderId="19" xfId="14" applyFont="1" applyBorder="1" applyAlignment="1" applyProtection="1">
      <alignment horizontal="center"/>
      <protection locked="0"/>
    </xf>
    <xf numFmtId="0" fontId="2" fillId="0" borderId="0" xfId="14" applyFont="1" applyAlignment="1" applyProtection="1">
      <alignment horizontal="center"/>
      <protection locked="0"/>
    </xf>
    <xf numFmtId="0" fontId="2" fillId="0" borderId="20" xfId="14" applyFont="1" applyBorder="1" applyAlignment="1" applyProtection="1">
      <alignment horizontal="center"/>
      <protection locked="0"/>
    </xf>
    <xf numFmtId="0" fontId="2" fillId="0" borderId="19" xfId="14" applyFont="1" applyBorder="1" applyAlignment="1" applyProtection="1">
      <alignment horizontal="center" wrapText="1"/>
      <protection locked="0"/>
    </xf>
    <xf numFmtId="0" fontId="2" fillId="0" borderId="0" xfId="14" applyFont="1" applyAlignment="1" applyProtection="1">
      <alignment horizontal="center" wrapText="1"/>
      <protection locked="0"/>
    </xf>
    <xf numFmtId="0" fontId="2" fillId="0" borderId="20" xfId="14" applyFont="1" applyBorder="1" applyAlignment="1" applyProtection="1">
      <alignment horizontal="center" wrapText="1"/>
      <protection locked="0"/>
    </xf>
    <xf numFmtId="0" fontId="2" fillId="0" borderId="24" xfId="14" applyFont="1" applyBorder="1" applyAlignment="1" applyProtection="1">
      <alignment horizontal="center" vertical="center" wrapText="1"/>
      <protection locked="0"/>
    </xf>
    <xf numFmtId="0" fontId="2" fillId="0" borderId="26" xfId="14" applyFont="1" applyBorder="1" applyAlignment="1" applyProtection="1">
      <alignment horizontal="center" vertical="center" wrapText="1"/>
      <protection locked="0"/>
    </xf>
    <xf numFmtId="0" fontId="2" fillId="0" borderId="25" xfId="14" applyFont="1" applyBorder="1" applyAlignment="1" applyProtection="1">
      <alignment horizontal="center" vertical="center" wrapText="1"/>
      <protection locked="0"/>
    </xf>
    <xf numFmtId="0" fontId="2" fillId="0" borderId="27" xfId="14" applyFont="1" applyBorder="1" applyAlignment="1" applyProtection="1">
      <alignment horizontal="center" vertical="center" wrapText="1"/>
      <protection locked="0"/>
    </xf>
    <xf numFmtId="0" fontId="2" fillId="0" borderId="44" xfId="14" applyFont="1" applyBorder="1" applyAlignment="1" applyProtection="1">
      <alignment horizontal="center" vertical="center" wrapText="1"/>
      <protection locked="0"/>
    </xf>
    <xf numFmtId="0" fontId="2" fillId="0" borderId="41" xfId="14" applyFont="1" applyBorder="1" applyAlignment="1" applyProtection="1">
      <alignment horizontal="center" vertical="center" wrapText="1"/>
      <protection locked="0"/>
    </xf>
    <xf numFmtId="0" fontId="9" fillId="0" borderId="38" xfId="0" applyFont="1" applyBorder="1" applyAlignment="1">
      <alignment horizontal="center" vertical="center" wrapText="1"/>
    </xf>
    <xf numFmtId="0" fontId="9" fillId="0" borderId="40" xfId="0" applyFont="1" applyBorder="1" applyAlignment="1">
      <alignment horizontal="center" vertical="center" wrapText="1"/>
    </xf>
    <xf numFmtId="0" fontId="9" fillId="0" borderId="39" xfId="0" applyFont="1" applyBorder="1" applyAlignment="1">
      <alignment horizontal="center" vertical="center" wrapText="1"/>
    </xf>
    <xf numFmtId="0" fontId="14" fillId="0" borderId="16" xfId="6" applyFont="1" applyBorder="1" applyAlignment="1" applyProtection="1">
      <alignment horizontal="center" wrapText="1"/>
      <protection locked="0"/>
    </xf>
    <xf numFmtId="0" fontId="14" fillId="0" borderId="18" xfId="6" applyFont="1" applyBorder="1" applyAlignment="1" applyProtection="1">
      <alignment horizontal="center" wrapText="1"/>
      <protection locked="0"/>
    </xf>
    <xf numFmtId="0" fontId="2" fillId="0" borderId="19" xfId="6" applyFont="1" applyBorder="1" applyAlignment="1" applyProtection="1">
      <alignment horizontal="center" wrapText="1"/>
      <protection locked="0"/>
    </xf>
    <xf numFmtId="0" fontId="2" fillId="0" borderId="20" xfId="6" applyFont="1" applyBorder="1" applyAlignment="1" applyProtection="1">
      <alignment horizontal="center" wrapText="1"/>
      <protection locked="0"/>
    </xf>
    <xf numFmtId="0" fontId="2" fillId="0" borderId="19" xfId="6" applyFont="1" applyBorder="1" applyAlignment="1" applyProtection="1">
      <alignment horizontal="justify" wrapText="1"/>
      <protection locked="0"/>
    </xf>
    <xf numFmtId="0" fontId="2" fillId="0" borderId="20" xfId="6" applyFont="1" applyBorder="1" applyAlignment="1" applyProtection="1">
      <alignment horizontal="justify" wrapText="1"/>
      <protection locked="0"/>
    </xf>
  </cellXfs>
  <cellStyles count="15">
    <cellStyle name="Comma 2" xfId="3" xr:uid="{00000000-0005-0000-0000-000001000000}"/>
    <cellStyle name="Comma 3" xfId="9" xr:uid="{34D11ED1-9004-4EA4-8C1E-3E2603364763}"/>
    <cellStyle name="Comma 3 2" xfId="12" xr:uid="{4FDAC8F9-DCED-415E-8BA7-230332830296}"/>
    <cellStyle name="Normal" xfId="0" builtinId="0"/>
    <cellStyle name="Normal 2" xfId="1" xr:uid="{00000000-0005-0000-0000-000003000000}"/>
    <cellStyle name="Normal 3" xfId="6" xr:uid="{8E1F1AFF-9037-47B2-9AF7-A50CB8C77DF9}"/>
    <cellStyle name="Normal 4" xfId="8" xr:uid="{DC6F9887-B647-4CAA-84AF-0E47CD33A5E5}"/>
    <cellStyle name="Normal 8" xfId="14" xr:uid="{880E24BE-8CA7-4BB0-AF4A-D58C15E986F5}"/>
    <cellStyle name="Normal_AssociateBrokerage_Oct09-Mar10" xfId="2" xr:uid="{00000000-0005-0000-0000-000004000000}"/>
    <cellStyle name="Normal_Unaudited Half Yrly - MSIM Copy" xfId="5" xr:uid="{00000000-0005-0000-0000-000005000000}"/>
    <cellStyle name="Percent 2" xfId="4" xr:uid="{00000000-0005-0000-0000-000007000000}"/>
    <cellStyle name="Percent 2 3" xfId="11" xr:uid="{5A04981F-ED2F-47D1-8764-01870ACF91C8}"/>
    <cellStyle name="Percent 3" xfId="7" xr:uid="{80402797-21CD-437B-B51E-BB5CC72A869B}"/>
    <cellStyle name="Percent 4" xfId="10" xr:uid="{0FC5AC3C-D0C7-4D3F-8DA1-58D35B18DD61}"/>
    <cellStyle name="Percent 4 2" xfId="13" xr:uid="{616F32F4-C597-4ECD-820C-9220E6838D86}"/>
  </cellStyles>
  <dxfs count="61">
    <dxf>
      <fill>
        <patternFill>
          <bgColor rgb="FFFFC000"/>
        </patternFill>
      </fill>
    </dxf>
    <dxf>
      <fill>
        <patternFill>
          <bgColor rgb="FFFFC000"/>
        </patternFill>
      </fill>
    </dxf>
    <dxf>
      <numFmt numFmtId="177" formatCode="0.00&quot;~&quot;"/>
    </dxf>
    <dxf>
      <numFmt numFmtId="177" formatCode="0.00&quot;~&quot;"/>
    </dxf>
    <dxf>
      <numFmt numFmtId="165" formatCode="0.00\~"/>
    </dxf>
    <dxf>
      <numFmt numFmtId="165" formatCode="0.00\~"/>
    </dxf>
    <dxf>
      <numFmt numFmtId="165" formatCode="0.00\~"/>
    </dxf>
    <dxf>
      <font>
        <color rgb="FF9C0006"/>
      </font>
      <fill>
        <patternFill>
          <bgColor rgb="FFFFC7CE"/>
        </patternFill>
      </fill>
    </dxf>
    <dxf>
      <font>
        <color rgb="FF9C0006"/>
      </font>
      <fill>
        <patternFill>
          <bgColor rgb="FFFFC7CE"/>
        </patternFill>
      </fill>
    </dxf>
    <dxf>
      <numFmt numFmtId="165" formatCode="0.00\~"/>
    </dxf>
    <dxf>
      <numFmt numFmtId="165" formatCode="0.00\~"/>
    </dxf>
    <dxf>
      <numFmt numFmtId="165" formatCode="0.00\~"/>
    </dxf>
    <dxf>
      <numFmt numFmtId="165" formatCode="0.00\~"/>
    </dxf>
    <dxf>
      <numFmt numFmtId="165" formatCode="0.00\~"/>
    </dxf>
    <dxf>
      <font>
        <color rgb="FF9C0006"/>
      </font>
      <fill>
        <patternFill>
          <bgColor rgb="FFFFC7CE"/>
        </patternFill>
      </fill>
    </dxf>
    <dxf>
      <numFmt numFmtId="165" formatCode="0.00\~"/>
    </dxf>
    <dxf>
      <numFmt numFmtId="165" formatCode="0.00\~"/>
    </dxf>
    <dxf>
      <font>
        <color rgb="FF9C0006"/>
      </font>
      <fill>
        <patternFill>
          <bgColor rgb="FFFFC7CE"/>
        </patternFill>
      </fill>
    </dxf>
    <dxf>
      <numFmt numFmtId="165" formatCode="0.00\~"/>
    </dxf>
    <dxf>
      <numFmt numFmtId="165" formatCode="0.00\~"/>
    </dxf>
    <dxf>
      <font>
        <color rgb="FF9C0006"/>
      </font>
      <fill>
        <patternFill>
          <bgColor rgb="FFFFC7CE"/>
        </patternFill>
      </fill>
    </dxf>
    <dxf>
      <numFmt numFmtId="165" formatCode="0.00\~"/>
    </dxf>
    <dxf>
      <numFmt numFmtId="165" formatCode="0.00\~"/>
    </dxf>
    <dxf>
      <font>
        <color rgb="FF9C0006"/>
      </font>
      <fill>
        <patternFill>
          <bgColor rgb="FFFFC7CE"/>
        </patternFill>
      </fill>
    </dxf>
    <dxf>
      <numFmt numFmtId="165" formatCode="0.00\~"/>
    </dxf>
    <dxf>
      <numFmt numFmtId="165" formatCode="0.00\~"/>
    </dxf>
    <dxf>
      <font>
        <color rgb="FF9C0006"/>
      </font>
      <fill>
        <patternFill>
          <bgColor rgb="FFFFC7CE"/>
        </patternFill>
      </fill>
    </dxf>
    <dxf>
      <numFmt numFmtId="165" formatCode="0.00\~"/>
    </dxf>
    <dxf>
      <numFmt numFmtId="165" formatCode="0.00\~"/>
    </dxf>
    <dxf>
      <font>
        <color rgb="FF9C0006"/>
      </font>
      <fill>
        <patternFill>
          <bgColor rgb="FFFFC7CE"/>
        </patternFill>
      </fill>
    </dxf>
    <dxf>
      <numFmt numFmtId="165" formatCode="0.00\~"/>
    </dxf>
    <dxf>
      <numFmt numFmtId="165" formatCode="0.00\~"/>
    </dxf>
    <dxf>
      <font>
        <color rgb="FF9C0006"/>
      </font>
      <fill>
        <patternFill>
          <bgColor rgb="FFFFC7CE"/>
        </patternFill>
      </fill>
    </dxf>
    <dxf>
      <numFmt numFmtId="165" formatCode="0.00\~"/>
    </dxf>
    <dxf>
      <numFmt numFmtId="165" formatCode="0.00\~"/>
    </dxf>
    <dxf>
      <numFmt numFmtId="165" formatCode="0.00\~"/>
    </dxf>
    <dxf>
      <numFmt numFmtId="165" formatCode="0.00\~"/>
    </dxf>
    <dxf>
      <numFmt numFmtId="165" formatCode="0.00\~"/>
    </dxf>
    <dxf>
      <font>
        <color rgb="FF9C0006"/>
      </font>
      <fill>
        <patternFill>
          <bgColor rgb="FFFFC7CE"/>
        </patternFill>
      </fill>
    </dxf>
    <dxf>
      <font>
        <color rgb="FF9C0006"/>
      </font>
      <fill>
        <patternFill>
          <bgColor rgb="FFFFC7CE"/>
        </patternFill>
      </fill>
    </dxf>
    <dxf>
      <numFmt numFmtId="165" formatCode="0.00\~"/>
    </dxf>
    <dxf>
      <numFmt numFmtId="165" formatCode="0.00\~"/>
    </dxf>
    <dxf>
      <numFmt numFmtId="165" formatCode="0.00\~"/>
    </dxf>
    <dxf>
      <numFmt numFmtId="165" formatCode="0.00\~"/>
    </dxf>
    <dxf>
      <numFmt numFmtId="165" formatCode="0.00\~"/>
    </dxf>
    <dxf>
      <numFmt numFmtId="165" formatCode="0.00\~"/>
    </dxf>
    <dxf>
      <font>
        <color rgb="FF9C0006"/>
      </font>
      <fill>
        <patternFill>
          <bgColor rgb="FFFFC7CE"/>
        </patternFill>
      </fill>
    </dxf>
    <dxf>
      <numFmt numFmtId="165" formatCode="0.00\~"/>
    </dxf>
    <dxf>
      <font>
        <color rgb="FF9C0006"/>
      </font>
      <fill>
        <patternFill>
          <bgColor rgb="FFFFC7CE"/>
        </patternFill>
      </fill>
    </dxf>
    <dxf>
      <numFmt numFmtId="165" formatCode="0.00\~"/>
    </dxf>
    <dxf>
      <numFmt numFmtId="165" formatCode="0.00\~"/>
    </dxf>
    <dxf>
      <font>
        <color rgb="FF9C0006"/>
      </font>
      <fill>
        <patternFill>
          <bgColor rgb="FFFFC7CE"/>
        </patternFill>
      </fill>
    </dxf>
    <dxf>
      <numFmt numFmtId="165" formatCode="0.00\~"/>
    </dxf>
    <dxf>
      <numFmt numFmtId="165" formatCode="0.00\~"/>
    </dxf>
    <dxf>
      <numFmt numFmtId="165" formatCode="0.00\~"/>
    </dxf>
    <dxf>
      <numFmt numFmtId="165" formatCode="0.00\~"/>
    </dxf>
    <dxf>
      <numFmt numFmtId="165" formatCode="0.00\~"/>
    </dxf>
    <dxf>
      <numFmt numFmtId="165" formatCode="0.00\~"/>
    </dxf>
    <dxf>
      <numFmt numFmtId="165" formatCode="0.00\~"/>
    </dxf>
    <dxf>
      <font>
        <color rgb="FF9C0006"/>
      </font>
      <fill>
        <patternFill>
          <bgColor rgb="FFFFC7CE"/>
        </patternFill>
      </fill>
    </dxf>
    <dxf>
      <numFmt numFmtId="165"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8" Type="http://schemas.openxmlformats.org/officeDocument/2006/relationships/image" Target="../media/image8.jpeg"/><Relationship Id="rId3"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3</xdr:col>
      <xdr:colOff>512142</xdr:colOff>
      <xdr:row>8</xdr:row>
      <xdr:rowOff>74543</xdr:rowOff>
    </xdr:from>
    <xdr:to>
      <xdr:col>3</xdr:col>
      <xdr:colOff>2285520</xdr:colOff>
      <xdr:row>14</xdr:row>
      <xdr:rowOff>187186</xdr:rowOff>
    </xdr:to>
    <xdr:pic>
      <xdr:nvPicPr>
        <xdr:cNvPr id="2" name="Picture 1">
          <a:extLst>
            <a:ext uri="{FF2B5EF4-FFF2-40B4-BE49-F238E27FC236}">
              <a16:creationId xmlns:a16="http://schemas.microsoft.com/office/drawing/2014/main" id="{04B71CBF-471D-4ADF-8AF8-D93C6D0BB3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40942" y="1804283"/>
          <a:ext cx="1773378" cy="1209923"/>
        </a:xfrm>
        <a:prstGeom prst="rect">
          <a:avLst/>
        </a:prstGeom>
      </xdr:spPr>
    </xdr:pic>
    <xdr:clientData/>
  </xdr:twoCellAnchor>
  <xdr:twoCellAnchor editAs="oneCell">
    <xdr:from>
      <xdr:col>4</xdr:col>
      <xdr:colOff>488673</xdr:colOff>
      <xdr:row>8</xdr:row>
      <xdr:rowOff>41414</xdr:rowOff>
    </xdr:from>
    <xdr:to>
      <xdr:col>4</xdr:col>
      <xdr:colOff>2307980</xdr:colOff>
      <xdr:row>14</xdr:row>
      <xdr:rowOff>8794</xdr:rowOff>
    </xdr:to>
    <xdr:pic>
      <xdr:nvPicPr>
        <xdr:cNvPr id="3" name="Picture 2">
          <a:extLst>
            <a:ext uri="{FF2B5EF4-FFF2-40B4-BE49-F238E27FC236}">
              <a16:creationId xmlns:a16="http://schemas.microsoft.com/office/drawing/2014/main" id="{F73B009A-37BD-4E8E-9665-A761E325F18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r="-2590" b="11930"/>
        <a:stretch/>
      </xdr:blipFill>
      <xdr:spPr>
        <a:xfrm>
          <a:off x="5060673" y="1771154"/>
          <a:ext cx="1819307" cy="1064660"/>
        </a:xfrm>
        <a:prstGeom prst="rect">
          <a:avLst/>
        </a:prstGeom>
      </xdr:spPr>
    </xdr:pic>
    <xdr:clientData/>
  </xdr:twoCellAnchor>
  <xdr:twoCellAnchor editAs="oneCell">
    <xdr:from>
      <xdr:col>3</xdr:col>
      <xdr:colOff>289891</xdr:colOff>
      <xdr:row>18</xdr:row>
      <xdr:rowOff>190499</xdr:rowOff>
    </xdr:from>
    <xdr:to>
      <xdr:col>3</xdr:col>
      <xdr:colOff>2485503</xdr:colOff>
      <xdr:row>27</xdr:row>
      <xdr:rowOff>44394</xdr:rowOff>
    </xdr:to>
    <xdr:pic>
      <xdr:nvPicPr>
        <xdr:cNvPr id="4" name="Picture 3">
          <a:extLst>
            <a:ext uri="{FF2B5EF4-FFF2-40B4-BE49-F238E27FC236}">
              <a16:creationId xmlns:a16="http://schemas.microsoft.com/office/drawing/2014/main" id="{2DBCC95A-738F-4FC1-8D77-EBEB8B9185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18691" y="4008119"/>
          <a:ext cx="2195612" cy="1507435"/>
        </a:xfrm>
        <a:prstGeom prst="rect">
          <a:avLst/>
        </a:prstGeom>
      </xdr:spPr>
    </xdr:pic>
    <xdr:clientData/>
  </xdr:twoCellAnchor>
  <xdr:twoCellAnchor editAs="oneCell">
    <xdr:from>
      <xdr:col>4</xdr:col>
      <xdr:colOff>339586</xdr:colOff>
      <xdr:row>18</xdr:row>
      <xdr:rowOff>157369</xdr:rowOff>
    </xdr:from>
    <xdr:to>
      <xdr:col>4</xdr:col>
      <xdr:colOff>2535198</xdr:colOff>
      <xdr:row>26</xdr:row>
      <xdr:rowOff>31652</xdr:rowOff>
    </xdr:to>
    <xdr:pic>
      <xdr:nvPicPr>
        <xdr:cNvPr id="5" name="Picture 4">
          <a:extLst>
            <a:ext uri="{FF2B5EF4-FFF2-40B4-BE49-F238E27FC236}">
              <a16:creationId xmlns:a16="http://schemas.microsoft.com/office/drawing/2014/main" id="{6A015322-38E7-4F4E-BF63-4CA15557841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11285"/>
        <a:stretch/>
      </xdr:blipFill>
      <xdr:spPr>
        <a:xfrm>
          <a:off x="4911586" y="3974989"/>
          <a:ext cx="2195612" cy="1337323"/>
        </a:xfrm>
        <a:prstGeom prst="rect">
          <a:avLst/>
        </a:prstGeom>
      </xdr:spPr>
    </xdr:pic>
    <xdr:clientData/>
  </xdr:twoCellAnchor>
  <xdr:oneCellAnchor>
    <xdr:from>
      <xdr:col>3</xdr:col>
      <xdr:colOff>248478</xdr:colOff>
      <xdr:row>31</xdr:row>
      <xdr:rowOff>182216</xdr:rowOff>
    </xdr:from>
    <xdr:ext cx="2195612" cy="1507435"/>
    <xdr:pic>
      <xdr:nvPicPr>
        <xdr:cNvPr id="6" name="Picture 5">
          <a:extLst>
            <a:ext uri="{FF2B5EF4-FFF2-40B4-BE49-F238E27FC236}">
              <a16:creationId xmlns:a16="http://schemas.microsoft.com/office/drawing/2014/main" id="{C9D2EA72-FCAF-4D7E-B9E6-EC6262D9097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6666836"/>
          <a:ext cx="2195612" cy="1507435"/>
        </a:xfrm>
        <a:prstGeom prst="rect">
          <a:avLst/>
        </a:prstGeom>
      </xdr:spPr>
    </xdr:pic>
    <xdr:clientData/>
  </xdr:oneCellAnchor>
  <xdr:oneCellAnchor>
    <xdr:from>
      <xdr:col>4</xdr:col>
      <xdr:colOff>258990</xdr:colOff>
      <xdr:row>31</xdr:row>
      <xdr:rowOff>157370</xdr:rowOff>
    </xdr:from>
    <xdr:ext cx="2195612" cy="1344650"/>
    <xdr:pic>
      <xdr:nvPicPr>
        <xdr:cNvPr id="7" name="Picture 6">
          <a:extLst>
            <a:ext uri="{FF2B5EF4-FFF2-40B4-BE49-F238E27FC236}">
              <a16:creationId xmlns:a16="http://schemas.microsoft.com/office/drawing/2014/main" id="{6A0653FD-DC4F-4FB5-9DB0-73170B08065B}"/>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0799"/>
        <a:stretch/>
      </xdr:blipFill>
      <xdr:spPr>
        <a:xfrm>
          <a:off x="4830990" y="6641990"/>
          <a:ext cx="2195612" cy="1344650"/>
        </a:xfrm>
        <a:prstGeom prst="rect">
          <a:avLst/>
        </a:prstGeom>
      </xdr:spPr>
    </xdr:pic>
    <xdr:clientData/>
  </xdr:oneCellAnchor>
  <xdr:oneCellAnchor>
    <xdr:from>
      <xdr:col>3</xdr:col>
      <xdr:colOff>265043</xdr:colOff>
      <xdr:row>44</xdr:row>
      <xdr:rowOff>190499</xdr:rowOff>
    </xdr:from>
    <xdr:ext cx="2195612" cy="1507435"/>
    <xdr:pic>
      <xdr:nvPicPr>
        <xdr:cNvPr id="8" name="Picture 7">
          <a:extLst>
            <a:ext uri="{FF2B5EF4-FFF2-40B4-BE49-F238E27FC236}">
              <a16:creationId xmlns:a16="http://schemas.microsoft.com/office/drawing/2014/main" id="{2DF4397E-7332-414D-87D2-A85E8C67C76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93843" y="9349739"/>
          <a:ext cx="2195612" cy="1507435"/>
        </a:xfrm>
        <a:prstGeom prst="rect">
          <a:avLst/>
        </a:prstGeom>
      </xdr:spPr>
    </xdr:pic>
    <xdr:clientData/>
  </xdr:oneCellAnchor>
  <xdr:oneCellAnchor>
    <xdr:from>
      <xdr:col>4</xdr:col>
      <xdr:colOff>251663</xdr:colOff>
      <xdr:row>44</xdr:row>
      <xdr:rowOff>157369</xdr:rowOff>
    </xdr:from>
    <xdr:ext cx="2195612" cy="1337323"/>
    <xdr:pic>
      <xdr:nvPicPr>
        <xdr:cNvPr id="9" name="Picture 8">
          <a:extLst>
            <a:ext uri="{FF2B5EF4-FFF2-40B4-BE49-F238E27FC236}">
              <a16:creationId xmlns:a16="http://schemas.microsoft.com/office/drawing/2014/main" id="{60340FD2-BA99-40AB-9D95-A2E966E9741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285"/>
        <a:stretch/>
      </xdr:blipFill>
      <xdr:spPr>
        <a:xfrm>
          <a:off x="4823663" y="9316609"/>
          <a:ext cx="2195612" cy="1337323"/>
        </a:xfrm>
        <a:prstGeom prst="rect">
          <a:avLst/>
        </a:prstGeom>
      </xdr:spPr>
    </xdr:pic>
    <xdr:clientData/>
  </xdr:oneCellAnchor>
  <xdr:oneCellAnchor>
    <xdr:from>
      <xdr:col>3</xdr:col>
      <xdr:colOff>273326</xdr:colOff>
      <xdr:row>58</xdr:row>
      <xdr:rowOff>182217</xdr:rowOff>
    </xdr:from>
    <xdr:ext cx="2195612" cy="1507435"/>
    <xdr:pic>
      <xdr:nvPicPr>
        <xdr:cNvPr id="10" name="Picture 9">
          <a:extLst>
            <a:ext uri="{FF2B5EF4-FFF2-40B4-BE49-F238E27FC236}">
              <a16:creationId xmlns:a16="http://schemas.microsoft.com/office/drawing/2014/main" id="{B42B1B4A-CB65-469A-B139-021FEEF17E4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02126" y="12191337"/>
          <a:ext cx="2195612" cy="1507435"/>
        </a:xfrm>
        <a:prstGeom prst="rect">
          <a:avLst/>
        </a:prstGeom>
      </xdr:spPr>
    </xdr:pic>
    <xdr:clientData/>
  </xdr:oneCellAnchor>
  <xdr:oneCellAnchor>
    <xdr:from>
      <xdr:col>4</xdr:col>
      <xdr:colOff>339586</xdr:colOff>
      <xdr:row>58</xdr:row>
      <xdr:rowOff>157369</xdr:rowOff>
    </xdr:from>
    <xdr:ext cx="2195612" cy="1329997"/>
    <xdr:pic>
      <xdr:nvPicPr>
        <xdr:cNvPr id="11" name="Picture 10">
          <a:extLst>
            <a:ext uri="{FF2B5EF4-FFF2-40B4-BE49-F238E27FC236}">
              <a16:creationId xmlns:a16="http://schemas.microsoft.com/office/drawing/2014/main" id="{D5B0DC2C-8598-4341-8692-1BC7C59DDD3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771"/>
        <a:stretch/>
      </xdr:blipFill>
      <xdr:spPr>
        <a:xfrm>
          <a:off x="4911586" y="12166489"/>
          <a:ext cx="2195612" cy="1329997"/>
        </a:xfrm>
        <a:prstGeom prst="rect">
          <a:avLst/>
        </a:prstGeom>
      </xdr:spPr>
    </xdr:pic>
    <xdr:clientData/>
  </xdr:oneCellAnchor>
  <xdr:twoCellAnchor editAs="oneCell">
    <xdr:from>
      <xdr:col>3</xdr:col>
      <xdr:colOff>306456</xdr:colOff>
      <xdr:row>71</xdr:row>
      <xdr:rowOff>173935</xdr:rowOff>
    </xdr:from>
    <xdr:to>
      <xdr:col>3</xdr:col>
      <xdr:colOff>2461267</xdr:colOff>
      <xdr:row>79</xdr:row>
      <xdr:rowOff>176916</xdr:rowOff>
    </xdr:to>
    <xdr:pic>
      <xdr:nvPicPr>
        <xdr:cNvPr id="12" name="Picture 11">
          <a:extLst>
            <a:ext uri="{FF2B5EF4-FFF2-40B4-BE49-F238E27FC236}">
              <a16:creationId xmlns:a16="http://schemas.microsoft.com/office/drawing/2014/main" id="{62FDCE21-81BB-4962-A69D-123F8B7A5DE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35256" y="14850055"/>
          <a:ext cx="2154811" cy="1466021"/>
        </a:xfrm>
        <a:prstGeom prst="rect">
          <a:avLst/>
        </a:prstGeom>
      </xdr:spPr>
    </xdr:pic>
    <xdr:clientData/>
  </xdr:twoCellAnchor>
  <xdr:twoCellAnchor editAs="oneCell">
    <xdr:from>
      <xdr:col>4</xdr:col>
      <xdr:colOff>276639</xdr:colOff>
      <xdr:row>71</xdr:row>
      <xdr:rowOff>135835</xdr:rowOff>
    </xdr:from>
    <xdr:to>
      <xdr:col>4</xdr:col>
      <xdr:colOff>2431450</xdr:colOff>
      <xdr:row>78</xdr:row>
      <xdr:rowOff>148589</xdr:rowOff>
    </xdr:to>
    <xdr:pic>
      <xdr:nvPicPr>
        <xdr:cNvPr id="13" name="Picture 12">
          <a:extLst>
            <a:ext uri="{FF2B5EF4-FFF2-40B4-BE49-F238E27FC236}">
              <a16:creationId xmlns:a16="http://schemas.microsoft.com/office/drawing/2014/main" id="{4AA5D5D2-726B-4730-8C3F-B425225F5DFE}"/>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b="11808"/>
        <a:stretch/>
      </xdr:blipFill>
      <xdr:spPr>
        <a:xfrm>
          <a:off x="4848639" y="14811955"/>
          <a:ext cx="2154811" cy="1292914"/>
        </a:xfrm>
        <a:prstGeom prst="rect">
          <a:avLst/>
        </a:prstGeom>
      </xdr:spPr>
    </xdr:pic>
    <xdr:clientData/>
  </xdr:twoCellAnchor>
  <xdr:oneCellAnchor>
    <xdr:from>
      <xdr:col>3</xdr:col>
      <xdr:colOff>248478</xdr:colOff>
      <xdr:row>84</xdr:row>
      <xdr:rowOff>182216</xdr:rowOff>
    </xdr:from>
    <xdr:ext cx="2195612" cy="1507435"/>
    <xdr:pic>
      <xdr:nvPicPr>
        <xdr:cNvPr id="14" name="Picture 13">
          <a:extLst>
            <a:ext uri="{FF2B5EF4-FFF2-40B4-BE49-F238E27FC236}">
              <a16:creationId xmlns:a16="http://schemas.microsoft.com/office/drawing/2014/main" id="{04192C03-B85E-447F-A238-2750CB96961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17525336"/>
          <a:ext cx="2195612" cy="1507435"/>
        </a:xfrm>
        <a:prstGeom prst="rect">
          <a:avLst/>
        </a:prstGeom>
      </xdr:spPr>
    </xdr:pic>
    <xdr:clientData/>
  </xdr:oneCellAnchor>
  <xdr:oneCellAnchor>
    <xdr:from>
      <xdr:col>4</xdr:col>
      <xdr:colOff>266317</xdr:colOff>
      <xdr:row>84</xdr:row>
      <xdr:rowOff>135390</xdr:rowOff>
    </xdr:from>
    <xdr:ext cx="2195612" cy="1337322"/>
    <xdr:pic>
      <xdr:nvPicPr>
        <xdr:cNvPr id="15" name="Picture 14">
          <a:extLst>
            <a:ext uri="{FF2B5EF4-FFF2-40B4-BE49-F238E27FC236}">
              <a16:creationId xmlns:a16="http://schemas.microsoft.com/office/drawing/2014/main" id="{E0A34BAD-1672-4047-8831-BD35D07933D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285"/>
        <a:stretch/>
      </xdr:blipFill>
      <xdr:spPr>
        <a:xfrm>
          <a:off x="4838317" y="17478510"/>
          <a:ext cx="2195612" cy="1337322"/>
        </a:xfrm>
        <a:prstGeom prst="rect">
          <a:avLst/>
        </a:prstGeom>
      </xdr:spPr>
    </xdr:pic>
    <xdr:clientData/>
  </xdr:oneCellAnchor>
  <xdr:oneCellAnchor>
    <xdr:from>
      <xdr:col>3</xdr:col>
      <xdr:colOff>248478</xdr:colOff>
      <xdr:row>97</xdr:row>
      <xdr:rowOff>182216</xdr:rowOff>
    </xdr:from>
    <xdr:ext cx="2195612" cy="1507435"/>
    <xdr:pic>
      <xdr:nvPicPr>
        <xdr:cNvPr id="16" name="Picture 15">
          <a:extLst>
            <a:ext uri="{FF2B5EF4-FFF2-40B4-BE49-F238E27FC236}">
              <a16:creationId xmlns:a16="http://schemas.microsoft.com/office/drawing/2014/main" id="{D1408290-C8DF-4F7A-A8F1-3CEA61728E5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20192336"/>
          <a:ext cx="2195612" cy="1507435"/>
        </a:xfrm>
        <a:prstGeom prst="rect">
          <a:avLst/>
        </a:prstGeom>
      </xdr:spPr>
    </xdr:pic>
    <xdr:clientData/>
  </xdr:oneCellAnchor>
  <xdr:oneCellAnchor>
    <xdr:from>
      <xdr:col>4</xdr:col>
      <xdr:colOff>273644</xdr:colOff>
      <xdr:row>97</xdr:row>
      <xdr:rowOff>150043</xdr:rowOff>
    </xdr:from>
    <xdr:ext cx="2195612" cy="1329996"/>
    <xdr:pic>
      <xdr:nvPicPr>
        <xdr:cNvPr id="17" name="Picture 16">
          <a:extLst>
            <a:ext uri="{FF2B5EF4-FFF2-40B4-BE49-F238E27FC236}">
              <a16:creationId xmlns:a16="http://schemas.microsoft.com/office/drawing/2014/main" id="{37937896-C2FD-42F3-AF4B-98ED9C58775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771"/>
        <a:stretch/>
      </xdr:blipFill>
      <xdr:spPr>
        <a:xfrm>
          <a:off x="4845644" y="20160163"/>
          <a:ext cx="2195612" cy="1329996"/>
        </a:xfrm>
        <a:prstGeom prst="rect">
          <a:avLst/>
        </a:prstGeom>
      </xdr:spPr>
    </xdr:pic>
    <xdr:clientData/>
  </xdr:oneCellAnchor>
  <xdr:oneCellAnchor>
    <xdr:from>
      <xdr:col>3</xdr:col>
      <xdr:colOff>248478</xdr:colOff>
      <xdr:row>110</xdr:row>
      <xdr:rowOff>182216</xdr:rowOff>
    </xdr:from>
    <xdr:ext cx="2195612" cy="1507435"/>
    <xdr:pic>
      <xdr:nvPicPr>
        <xdr:cNvPr id="18" name="Picture 17">
          <a:extLst>
            <a:ext uri="{FF2B5EF4-FFF2-40B4-BE49-F238E27FC236}">
              <a16:creationId xmlns:a16="http://schemas.microsoft.com/office/drawing/2014/main" id="{5724882A-8D88-4C9E-B650-F8707F2267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22859336"/>
          <a:ext cx="2195612" cy="1507435"/>
        </a:xfrm>
        <a:prstGeom prst="rect">
          <a:avLst/>
        </a:prstGeom>
      </xdr:spPr>
    </xdr:pic>
    <xdr:clientData/>
  </xdr:oneCellAnchor>
  <xdr:oneCellAnchor>
    <xdr:from>
      <xdr:col>4</xdr:col>
      <xdr:colOff>229682</xdr:colOff>
      <xdr:row>109</xdr:row>
      <xdr:rowOff>172023</xdr:rowOff>
    </xdr:from>
    <xdr:ext cx="2195612" cy="1507435"/>
    <xdr:pic>
      <xdr:nvPicPr>
        <xdr:cNvPr id="19" name="Picture 18">
          <a:extLst>
            <a:ext uri="{FF2B5EF4-FFF2-40B4-BE49-F238E27FC236}">
              <a16:creationId xmlns:a16="http://schemas.microsoft.com/office/drawing/2014/main" id="{85840E1C-12C9-44D9-8ACE-28503D12F1F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34" t="-11665" r="334" b="11665"/>
        <a:stretch/>
      </xdr:blipFill>
      <xdr:spPr>
        <a:xfrm>
          <a:off x="4801682" y="22666263"/>
          <a:ext cx="2195612" cy="1507435"/>
        </a:xfrm>
        <a:prstGeom prst="rect">
          <a:avLst/>
        </a:prstGeom>
      </xdr:spPr>
    </xdr:pic>
    <xdr:clientData/>
  </xdr:oneCellAnchor>
  <xdr:oneCellAnchor>
    <xdr:from>
      <xdr:col>3</xdr:col>
      <xdr:colOff>248478</xdr:colOff>
      <xdr:row>123</xdr:row>
      <xdr:rowOff>182216</xdr:rowOff>
    </xdr:from>
    <xdr:ext cx="2195612" cy="1507435"/>
    <xdr:pic>
      <xdr:nvPicPr>
        <xdr:cNvPr id="20" name="Picture 19">
          <a:extLst>
            <a:ext uri="{FF2B5EF4-FFF2-40B4-BE49-F238E27FC236}">
              <a16:creationId xmlns:a16="http://schemas.microsoft.com/office/drawing/2014/main" id="{BE6C9DA5-D7DE-408B-AFBD-3E9CCA968FD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25526336"/>
          <a:ext cx="2195612" cy="1507435"/>
        </a:xfrm>
        <a:prstGeom prst="rect">
          <a:avLst/>
        </a:prstGeom>
      </xdr:spPr>
    </xdr:pic>
    <xdr:clientData/>
  </xdr:oneCellAnchor>
  <xdr:oneCellAnchor>
    <xdr:from>
      <xdr:col>4</xdr:col>
      <xdr:colOff>339586</xdr:colOff>
      <xdr:row>122</xdr:row>
      <xdr:rowOff>186676</xdr:rowOff>
    </xdr:from>
    <xdr:ext cx="2195612" cy="1507435"/>
    <xdr:pic>
      <xdr:nvPicPr>
        <xdr:cNvPr id="21" name="Picture 20">
          <a:extLst>
            <a:ext uri="{FF2B5EF4-FFF2-40B4-BE49-F238E27FC236}">
              <a16:creationId xmlns:a16="http://schemas.microsoft.com/office/drawing/2014/main" id="{C9A84892-6915-40EB-9EED-CE1B5A7FB0D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693" b="10693"/>
        <a:stretch/>
      </xdr:blipFill>
      <xdr:spPr>
        <a:xfrm>
          <a:off x="4911586" y="25347916"/>
          <a:ext cx="2195612" cy="1507435"/>
        </a:xfrm>
        <a:prstGeom prst="rect">
          <a:avLst/>
        </a:prstGeom>
      </xdr:spPr>
    </xdr:pic>
    <xdr:clientData/>
  </xdr:oneCellAnchor>
  <xdr:oneCellAnchor>
    <xdr:from>
      <xdr:col>3</xdr:col>
      <xdr:colOff>248478</xdr:colOff>
      <xdr:row>136</xdr:row>
      <xdr:rowOff>182216</xdr:rowOff>
    </xdr:from>
    <xdr:ext cx="2195612" cy="1507435"/>
    <xdr:pic>
      <xdr:nvPicPr>
        <xdr:cNvPr id="22" name="Picture 21">
          <a:extLst>
            <a:ext uri="{FF2B5EF4-FFF2-40B4-BE49-F238E27FC236}">
              <a16:creationId xmlns:a16="http://schemas.microsoft.com/office/drawing/2014/main" id="{9956AED7-068C-416E-B29F-EABA077DF77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28193336"/>
          <a:ext cx="2195612" cy="1507435"/>
        </a:xfrm>
        <a:prstGeom prst="rect">
          <a:avLst/>
        </a:prstGeom>
      </xdr:spPr>
    </xdr:pic>
    <xdr:clientData/>
  </xdr:oneCellAnchor>
  <xdr:oneCellAnchor>
    <xdr:from>
      <xdr:col>4</xdr:col>
      <xdr:colOff>273644</xdr:colOff>
      <xdr:row>136</xdr:row>
      <xdr:rowOff>164696</xdr:rowOff>
    </xdr:from>
    <xdr:ext cx="2195612" cy="1351977"/>
    <xdr:pic>
      <xdr:nvPicPr>
        <xdr:cNvPr id="23" name="Picture 22">
          <a:extLst>
            <a:ext uri="{FF2B5EF4-FFF2-40B4-BE49-F238E27FC236}">
              <a16:creationId xmlns:a16="http://schemas.microsoft.com/office/drawing/2014/main" id="{120B76EC-4008-43D1-9924-6F1BECFC00A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0313"/>
        <a:stretch/>
      </xdr:blipFill>
      <xdr:spPr>
        <a:xfrm>
          <a:off x="4845644" y="28175816"/>
          <a:ext cx="2195612" cy="1351977"/>
        </a:xfrm>
        <a:prstGeom prst="rect">
          <a:avLst/>
        </a:prstGeom>
      </xdr:spPr>
    </xdr:pic>
    <xdr:clientData/>
  </xdr:oneCellAnchor>
  <xdr:oneCellAnchor>
    <xdr:from>
      <xdr:col>3</xdr:col>
      <xdr:colOff>248478</xdr:colOff>
      <xdr:row>149</xdr:row>
      <xdr:rowOff>182216</xdr:rowOff>
    </xdr:from>
    <xdr:ext cx="2195612" cy="1507435"/>
    <xdr:pic>
      <xdr:nvPicPr>
        <xdr:cNvPr id="24" name="Picture 23">
          <a:extLst>
            <a:ext uri="{FF2B5EF4-FFF2-40B4-BE49-F238E27FC236}">
              <a16:creationId xmlns:a16="http://schemas.microsoft.com/office/drawing/2014/main" id="{501FF3D8-B38A-4CCA-A86F-7C1F513D5BD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30860336"/>
          <a:ext cx="2195612" cy="1507435"/>
        </a:xfrm>
        <a:prstGeom prst="rect">
          <a:avLst/>
        </a:prstGeom>
      </xdr:spPr>
    </xdr:pic>
    <xdr:clientData/>
  </xdr:oneCellAnchor>
  <xdr:oneCellAnchor>
    <xdr:from>
      <xdr:col>4</xdr:col>
      <xdr:colOff>302951</xdr:colOff>
      <xdr:row>148</xdr:row>
      <xdr:rowOff>172023</xdr:rowOff>
    </xdr:from>
    <xdr:ext cx="2195612" cy="1507435"/>
    <xdr:pic>
      <xdr:nvPicPr>
        <xdr:cNvPr id="25" name="Picture 24">
          <a:extLst>
            <a:ext uri="{FF2B5EF4-FFF2-40B4-BE49-F238E27FC236}">
              <a16:creationId xmlns:a16="http://schemas.microsoft.com/office/drawing/2014/main" id="{7BAA924F-7875-4434-9D41-23CFAA08FB3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34" t="-11665" r="-334" b="11665"/>
        <a:stretch/>
      </xdr:blipFill>
      <xdr:spPr>
        <a:xfrm>
          <a:off x="4874951" y="30667263"/>
          <a:ext cx="2195612" cy="1507435"/>
        </a:xfrm>
        <a:prstGeom prst="rect">
          <a:avLst/>
        </a:prstGeom>
      </xdr:spPr>
    </xdr:pic>
    <xdr:clientData/>
  </xdr:oneCellAnchor>
  <xdr:oneCellAnchor>
    <xdr:from>
      <xdr:col>3</xdr:col>
      <xdr:colOff>248478</xdr:colOff>
      <xdr:row>163</xdr:row>
      <xdr:rowOff>182216</xdr:rowOff>
    </xdr:from>
    <xdr:ext cx="2195612" cy="1507435"/>
    <xdr:pic>
      <xdr:nvPicPr>
        <xdr:cNvPr id="26" name="Picture 25">
          <a:extLst>
            <a:ext uri="{FF2B5EF4-FFF2-40B4-BE49-F238E27FC236}">
              <a16:creationId xmlns:a16="http://schemas.microsoft.com/office/drawing/2014/main" id="{F326CF0C-3ACF-48C3-9766-6E153B3955F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33717836"/>
          <a:ext cx="2195612" cy="1507435"/>
        </a:xfrm>
        <a:prstGeom prst="rect">
          <a:avLst/>
        </a:prstGeom>
      </xdr:spPr>
    </xdr:pic>
    <xdr:clientData/>
  </xdr:oneCellAnchor>
  <xdr:oneCellAnchor>
    <xdr:from>
      <xdr:col>4</xdr:col>
      <xdr:colOff>280971</xdr:colOff>
      <xdr:row>163</xdr:row>
      <xdr:rowOff>172022</xdr:rowOff>
    </xdr:from>
    <xdr:ext cx="2195612" cy="1337323"/>
    <xdr:pic>
      <xdr:nvPicPr>
        <xdr:cNvPr id="27" name="Picture 26">
          <a:extLst>
            <a:ext uri="{FF2B5EF4-FFF2-40B4-BE49-F238E27FC236}">
              <a16:creationId xmlns:a16="http://schemas.microsoft.com/office/drawing/2014/main" id="{4DB49287-276B-4EE4-A5D4-420DB9B5C6A3}"/>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285"/>
        <a:stretch/>
      </xdr:blipFill>
      <xdr:spPr>
        <a:xfrm>
          <a:off x="4852971" y="33707642"/>
          <a:ext cx="2195612" cy="1337323"/>
        </a:xfrm>
        <a:prstGeom prst="rect">
          <a:avLst/>
        </a:prstGeom>
      </xdr:spPr>
    </xdr:pic>
    <xdr:clientData/>
  </xdr:oneCellAnchor>
  <xdr:oneCellAnchor>
    <xdr:from>
      <xdr:col>3</xdr:col>
      <xdr:colOff>248478</xdr:colOff>
      <xdr:row>176</xdr:row>
      <xdr:rowOff>182216</xdr:rowOff>
    </xdr:from>
    <xdr:ext cx="2195612" cy="1507435"/>
    <xdr:pic>
      <xdr:nvPicPr>
        <xdr:cNvPr id="28" name="Picture 27">
          <a:extLst>
            <a:ext uri="{FF2B5EF4-FFF2-40B4-BE49-F238E27FC236}">
              <a16:creationId xmlns:a16="http://schemas.microsoft.com/office/drawing/2014/main" id="{E130666D-4125-47A9-893F-5343A9F03C0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36384836"/>
          <a:ext cx="2195612" cy="1507435"/>
        </a:xfrm>
        <a:prstGeom prst="rect">
          <a:avLst/>
        </a:prstGeom>
      </xdr:spPr>
    </xdr:pic>
    <xdr:clientData/>
  </xdr:oneCellAnchor>
  <xdr:oneCellAnchor>
    <xdr:from>
      <xdr:col>4</xdr:col>
      <xdr:colOff>266317</xdr:colOff>
      <xdr:row>176</xdr:row>
      <xdr:rowOff>157370</xdr:rowOff>
    </xdr:from>
    <xdr:ext cx="2195612" cy="1329996"/>
    <xdr:pic>
      <xdr:nvPicPr>
        <xdr:cNvPr id="29" name="Picture 28">
          <a:extLst>
            <a:ext uri="{FF2B5EF4-FFF2-40B4-BE49-F238E27FC236}">
              <a16:creationId xmlns:a16="http://schemas.microsoft.com/office/drawing/2014/main" id="{FECC0C08-C474-4CA5-9C6E-F2469CD78F05}"/>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771"/>
        <a:stretch/>
      </xdr:blipFill>
      <xdr:spPr>
        <a:xfrm>
          <a:off x="4838317" y="36359990"/>
          <a:ext cx="2195612" cy="1329996"/>
        </a:xfrm>
        <a:prstGeom prst="rect">
          <a:avLst/>
        </a:prstGeom>
      </xdr:spPr>
    </xdr:pic>
    <xdr:clientData/>
  </xdr:oneCellAnchor>
  <xdr:oneCellAnchor>
    <xdr:from>
      <xdr:col>3</xdr:col>
      <xdr:colOff>248478</xdr:colOff>
      <xdr:row>189</xdr:row>
      <xdr:rowOff>182216</xdr:rowOff>
    </xdr:from>
    <xdr:ext cx="2195612" cy="1507435"/>
    <xdr:pic>
      <xdr:nvPicPr>
        <xdr:cNvPr id="30" name="Picture 29">
          <a:extLst>
            <a:ext uri="{FF2B5EF4-FFF2-40B4-BE49-F238E27FC236}">
              <a16:creationId xmlns:a16="http://schemas.microsoft.com/office/drawing/2014/main" id="{61BA6E21-B9FC-4429-BDED-77ABA9E4B7B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39051836"/>
          <a:ext cx="2195612" cy="1507435"/>
        </a:xfrm>
        <a:prstGeom prst="rect">
          <a:avLst/>
        </a:prstGeom>
      </xdr:spPr>
    </xdr:pic>
    <xdr:clientData/>
  </xdr:oneCellAnchor>
  <xdr:oneCellAnchor>
    <xdr:from>
      <xdr:col>4</xdr:col>
      <xdr:colOff>280971</xdr:colOff>
      <xdr:row>189</xdr:row>
      <xdr:rowOff>172024</xdr:rowOff>
    </xdr:from>
    <xdr:ext cx="2195612" cy="1344650"/>
    <xdr:pic>
      <xdr:nvPicPr>
        <xdr:cNvPr id="31" name="Picture 30">
          <a:extLst>
            <a:ext uri="{FF2B5EF4-FFF2-40B4-BE49-F238E27FC236}">
              <a16:creationId xmlns:a16="http://schemas.microsoft.com/office/drawing/2014/main" id="{7B1B0F43-6836-4F90-A047-6E85CF8E76A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0799"/>
        <a:stretch/>
      </xdr:blipFill>
      <xdr:spPr>
        <a:xfrm>
          <a:off x="4852971" y="39041644"/>
          <a:ext cx="2195612" cy="1344650"/>
        </a:xfrm>
        <a:prstGeom prst="rect">
          <a:avLst/>
        </a:prstGeom>
      </xdr:spPr>
    </xdr:pic>
    <xdr:clientData/>
  </xdr:oneCellAnchor>
  <xdr:oneCellAnchor>
    <xdr:from>
      <xdr:col>3</xdr:col>
      <xdr:colOff>248478</xdr:colOff>
      <xdr:row>203</xdr:row>
      <xdr:rowOff>7591</xdr:rowOff>
    </xdr:from>
    <xdr:ext cx="2195612" cy="1507435"/>
    <xdr:pic>
      <xdr:nvPicPr>
        <xdr:cNvPr id="32" name="Picture 31">
          <a:extLst>
            <a:ext uri="{FF2B5EF4-FFF2-40B4-BE49-F238E27FC236}">
              <a16:creationId xmlns:a16="http://schemas.microsoft.com/office/drawing/2014/main" id="{FE001FF7-062F-4AD5-859A-E455342DA9E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41734711"/>
          <a:ext cx="2195612" cy="1507435"/>
        </a:xfrm>
        <a:prstGeom prst="rect">
          <a:avLst/>
        </a:prstGeom>
      </xdr:spPr>
    </xdr:pic>
    <xdr:clientData/>
  </xdr:oneCellAnchor>
  <xdr:oneCellAnchor>
    <xdr:from>
      <xdr:col>4</xdr:col>
      <xdr:colOff>273643</xdr:colOff>
      <xdr:row>202</xdr:row>
      <xdr:rowOff>18158</xdr:rowOff>
    </xdr:from>
    <xdr:ext cx="2195612" cy="1507435"/>
    <xdr:pic>
      <xdr:nvPicPr>
        <xdr:cNvPr id="33" name="Picture 32">
          <a:extLst>
            <a:ext uri="{FF2B5EF4-FFF2-40B4-BE49-F238E27FC236}">
              <a16:creationId xmlns:a16="http://schemas.microsoft.com/office/drawing/2014/main" id="{D97060FF-DD96-4AC5-8C37-481DD57982A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34" t="-10693" r="334" b="10693"/>
        <a:stretch/>
      </xdr:blipFill>
      <xdr:spPr>
        <a:xfrm>
          <a:off x="4845643" y="41554778"/>
          <a:ext cx="2195612" cy="1507435"/>
        </a:xfrm>
        <a:prstGeom prst="rect">
          <a:avLst/>
        </a:prstGeom>
      </xdr:spPr>
    </xdr:pic>
    <xdr:clientData/>
  </xdr:oneCellAnchor>
  <xdr:oneCellAnchor>
    <xdr:from>
      <xdr:col>3</xdr:col>
      <xdr:colOff>248478</xdr:colOff>
      <xdr:row>215</xdr:row>
      <xdr:rowOff>182216</xdr:rowOff>
    </xdr:from>
    <xdr:ext cx="2195612" cy="1507435"/>
    <xdr:pic>
      <xdr:nvPicPr>
        <xdr:cNvPr id="34" name="Picture 33">
          <a:extLst>
            <a:ext uri="{FF2B5EF4-FFF2-40B4-BE49-F238E27FC236}">
              <a16:creationId xmlns:a16="http://schemas.microsoft.com/office/drawing/2014/main" id="{CCFBE7CA-8559-4BC6-970E-6C513F7218D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44385836"/>
          <a:ext cx="2195612" cy="1507435"/>
        </a:xfrm>
        <a:prstGeom prst="rect">
          <a:avLst/>
        </a:prstGeom>
      </xdr:spPr>
    </xdr:pic>
    <xdr:clientData/>
  </xdr:oneCellAnchor>
  <xdr:oneCellAnchor>
    <xdr:from>
      <xdr:col>4</xdr:col>
      <xdr:colOff>266316</xdr:colOff>
      <xdr:row>215</xdr:row>
      <xdr:rowOff>150043</xdr:rowOff>
    </xdr:from>
    <xdr:ext cx="2195612" cy="1344650"/>
    <xdr:pic>
      <xdr:nvPicPr>
        <xdr:cNvPr id="35" name="Picture 34">
          <a:extLst>
            <a:ext uri="{FF2B5EF4-FFF2-40B4-BE49-F238E27FC236}">
              <a16:creationId xmlns:a16="http://schemas.microsoft.com/office/drawing/2014/main" id="{D1CB82EE-FD38-424C-A564-2AFA47C0C93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0799"/>
        <a:stretch/>
      </xdr:blipFill>
      <xdr:spPr>
        <a:xfrm>
          <a:off x="4838316" y="44353663"/>
          <a:ext cx="2195612" cy="1344650"/>
        </a:xfrm>
        <a:prstGeom prst="rect">
          <a:avLst/>
        </a:prstGeom>
      </xdr:spPr>
    </xdr:pic>
    <xdr:clientData/>
  </xdr:oneCellAnchor>
  <xdr:oneCellAnchor>
    <xdr:from>
      <xdr:col>3</xdr:col>
      <xdr:colOff>248478</xdr:colOff>
      <xdr:row>228</xdr:row>
      <xdr:rowOff>182216</xdr:rowOff>
    </xdr:from>
    <xdr:ext cx="2195612" cy="1507435"/>
    <xdr:pic>
      <xdr:nvPicPr>
        <xdr:cNvPr id="36" name="Picture 35">
          <a:extLst>
            <a:ext uri="{FF2B5EF4-FFF2-40B4-BE49-F238E27FC236}">
              <a16:creationId xmlns:a16="http://schemas.microsoft.com/office/drawing/2014/main" id="{599E8196-B4BD-4C4F-BC45-3F3749E28C8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47052836"/>
          <a:ext cx="2195612" cy="1507435"/>
        </a:xfrm>
        <a:prstGeom prst="rect">
          <a:avLst/>
        </a:prstGeom>
      </xdr:spPr>
    </xdr:pic>
    <xdr:clientData/>
  </xdr:oneCellAnchor>
  <xdr:oneCellAnchor>
    <xdr:from>
      <xdr:col>4</xdr:col>
      <xdr:colOff>258990</xdr:colOff>
      <xdr:row>228</xdr:row>
      <xdr:rowOff>150042</xdr:rowOff>
    </xdr:from>
    <xdr:ext cx="2195612" cy="1337323"/>
    <xdr:pic>
      <xdr:nvPicPr>
        <xdr:cNvPr id="37" name="Picture 36">
          <a:extLst>
            <a:ext uri="{FF2B5EF4-FFF2-40B4-BE49-F238E27FC236}">
              <a16:creationId xmlns:a16="http://schemas.microsoft.com/office/drawing/2014/main" id="{A97B11CA-C350-497E-9C71-62F6FDE3E2D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285"/>
        <a:stretch/>
      </xdr:blipFill>
      <xdr:spPr>
        <a:xfrm>
          <a:off x="4830990" y="47020662"/>
          <a:ext cx="2195612" cy="1337323"/>
        </a:xfrm>
        <a:prstGeom prst="rect">
          <a:avLst/>
        </a:prstGeom>
      </xdr:spPr>
    </xdr:pic>
    <xdr:clientData/>
  </xdr:oneCellAnchor>
  <xdr:twoCellAnchor editAs="oneCell">
    <xdr:from>
      <xdr:col>4</xdr:col>
      <xdr:colOff>251792</xdr:colOff>
      <xdr:row>242</xdr:row>
      <xdr:rowOff>185530</xdr:rowOff>
    </xdr:from>
    <xdr:to>
      <xdr:col>4</xdr:col>
      <xdr:colOff>2519786</xdr:colOff>
      <xdr:row>250</xdr:row>
      <xdr:rowOff>90266</xdr:rowOff>
    </xdr:to>
    <xdr:pic>
      <xdr:nvPicPr>
        <xdr:cNvPr id="38" name="Picture 37">
          <a:extLst>
            <a:ext uri="{FF2B5EF4-FFF2-40B4-BE49-F238E27FC236}">
              <a16:creationId xmlns:a16="http://schemas.microsoft.com/office/drawing/2014/main" id="{0A40537A-BBC0-4B6C-A63E-94C3120B5AA8}"/>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12161"/>
        <a:stretch/>
      </xdr:blipFill>
      <xdr:spPr>
        <a:xfrm>
          <a:off x="4823792" y="49913650"/>
          <a:ext cx="2267994" cy="1367776"/>
        </a:xfrm>
        <a:prstGeom prst="rect">
          <a:avLst/>
        </a:prstGeom>
      </xdr:spPr>
    </xdr:pic>
    <xdr:clientData/>
  </xdr:twoCellAnchor>
  <xdr:twoCellAnchor editAs="oneCell">
    <xdr:from>
      <xdr:col>4</xdr:col>
      <xdr:colOff>258885</xdr:colOff>
      <xdr:row>256</xdr:row>
      <xdr:rowOff>162361</xdr:rowOff>
    </xdr:from>
    <xdr:to>
      <xdr:col>4</xdr:col>
      <xdr:colOff>2426381</xdr:colOff>
      <xdr:row>264</xdr:row>
      <xdr:rowOff>16998</xdr:rowOff>
    </xdr:to>
    <xdr:pic>
      <xdr:nvPicPr>
        <xdr:cNvPr id="39" name="Picture 38">
          <a:extLst>
            <a:ext uri="{FF2B5EF4-FFF2-40B4-BE49-F238E27FC236}">
              <a16:creationId xmlns:a16="http://schemas.microsoft.com/office/drawing/2014/main" id="{51946CE2-8E6C-42DF-82C8-B400C7590D9E}"/>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10840"/>
        <a:stretch/>
      </xdr:blipFill>
      <xdr:spPr>
        <a:xfrm>
          <a:off x="4830885" y="52747981"/>
          <a:ext cx="2167496" cy="1317677"/>
        </a:xfrm>
        <a:prstGeom prst="rect">
          <a:avLst/>
        </a:prstGeom>
      </xdr:spPr>
    </xdr:pic>
    <xdr:clientData/>
  </xdr:twoCellAnchor>
  <xdr:oneCellAnchor>
    <xdr:from>
      <xdr:col>3</xdr:col>
      <xdr:colOff>248478</xdr:colOff>
      <xdr:row>268</xdr:row>
      <xdr:rowOff>182216</xdr:rowOff>
    </xdr:from>
    <xdr:ext cx="2195612" cy="1507435"/>
    <xdr:pic>
      <xdr:nvPicPr>
        <xdr:cNvPr id="40" name="Picture 39">
          <a:extLst>
            <a:ext uri="{FF2B5EF4-FFF2-40B4-BE49-F238E27FC236}">
              <a16:creationId xmlns:a16="http://schemas.microsoft.com/office/drawing/2014/main" id="{CDB3D5DE-BAB9-47F0-8BE6-A34807E03DE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55244336"/>
          <a:ext cx="2195612" cy="1507435"/>
        </a:xfrm>
        <a:prstGeom prst="rect">
          <a:avLst/>
        </a:prstGeom>
      </xdr:spPr>
    </xdr:pic>
    <xdr:clientData/>
  </xdr:oneCellAnchor>
  <xdr:oneCellAnchor>
    <xdr:from>
      <xdr:col>4</xdr:col>
      <xdr:colOff>339586</xdr:colOff>
      <xdr:row>268</xdr:row>
      <xdr:rowOff>157370</xdr:rowOff>
    </xdr:from>
    <xdr:ext cx="2195612" cy="1329996"/>
    <xdr:pic>
      <xdr:nvPicPr>
        <xdr:cNvPr id="41" name="Picture 40">
          <a:extLst>
            <a:ext uri="{FF2B5EF4-FFF2-40B4-BE49-F238E27FC236}">
              <a16:creationId xmlns:a16="http://schemas.microsoft.com/office/drawing/2014/main" id="{1654A2AD-172E-455D-9DFB-316F801261B7}"/>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771"/>
        <a:stretch/>
      </xdr:blipFill>
      <xdr:spPr>
        <a:xfrm>
          <a:off x="4911586" y="55219490"/>
          <a:ext cx="2195612" cy="1329996"/>
        </a:xfrm>
        <a:prstGeom prst="rect">
          <a:avLst/>
        </a:prstGeom>
      </xdr:spPr>
    </xdr:pic>
    <xdr:clientData/>
  </xdr:oneCellAnchor>
  <xdr:oneCellAnchor>
    <xdr:from>
      <xdr:col>3</xdr:col>
      <xdr:colOff>248478</xdr:colOff>
      <xdr:row>281</xdr:row>
      <xdr:rowOff>182216</xdr:rowOff>
    </xdr:from>
    <xdr:ext cx="2195612" cy="1507435"/>
    <xdr:pic>
      <xdr:nvPicPr>
        <xdr:cNvPr id="42" name="Picture 41">
          <a:extLst>
            <a:ext uri="{FF2B5EF4-FFF2-40B4-BE49-F238E27FC236}">
              <a16:creationId xmlns:a16="http://schemas.microsoft.com/office/drawing/2014/main" id="{89C428F6-6330-4B64-A8E4-272C5E5AE80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57911336"/>
          <a:ext cx="2195612" cy="1507435"/>
        </a:xfrm>
        <a:prstGeom prst="rect">
          <a:avLst/>
        </a:prstGeom>
      </xdr:spPr>
    </xdr:pic>
    <xdr:clientData/>
  </xdr:oneCellAnchor>
  <xdr:oneCellAnchor>
    <xdr:from>
      <xdr:col>4</xdr:col>
      <xdr:colOff>258990</xdr:colOff>
      <xdr:row>281</xdr:row>
      <xdr:rowOff>172024</xdr:rowOff>
    </xdr:from>
    <xdr:ext cx="2195612" cy="1329996"/>
    <xdr:pic>
      <xdr:nvPicPr>
        <xdr:cNvPr id="43" name="Picture 42">
          <a:extLst>
            <a:ext uri="{FF2B5EF4-FFF2-40B4-BE49-F238E27FC236}">
              <a16:creationId xmlns:a16="http://schemas.microsoft.com/office/drawing/2014/main" id="{D34A118F-5AC8-4F8B-8444-18E17DA17BA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771"/>
        <a:stretch/>
      </xdr:blipFill>
      <xdr:spPr>
        <a:xfrm>
          <a:off x="4830990" y="57901144"/>
          <a:ext cx="2195612" cy="1329996"/>
        </a:xfrm>
        <a:prstGeom prst="rect">
          <a:avLst/>
        </a:prstGeom>
      </xdr:spPr>
    </xdr:pic>
    <xdr:clientData/>
  </xdr:oneCellAnchor>
  <xdr:oneCellAnchor>
    <xdr:from>
      <xdr:col>3</xdr:col>
      <xdr:colOff>248478</xdr:colOff>
      <xdr:row>294</xdr:row>
      <xdr:rowOff>182216</xdr:rowOff>
    </xdr:from>
    <xdr:ext cx="2195612" cy="1507435"/>
    <xdr:pic>
      <xdr:nvPicPr>
        <xdr:cNvPr id="44" name="Picture 43">
          <a:extLst>
            <a:ext uri="{FF2B5EF4-FFF2-40B4-BE49-F238E27FC236}">
              <a16:creationId xmlns:a16="http://schemas.microsoft.com/office/drawing/2014/main" id="{F3368545-B569-4BEB-B739-026AC805B6F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60578336"/>
          <a:ext cx="2195612" cy="1507435"/>
        </a:xfrm>
        <a:prstGeom prst="rect">
          <a:avLst/>
        </a:prstGeom>
      </xdr:spPr>
    </xdr:pic>
    <xdr:clientData/>
  </xdr:oneCellAnchor>
  <xdr:oneCellAnchor>
    <xdr:from>
      <xdr:col>4</xdr:col>
      <xdr:colOff>339586</xdr:colOff>
      <xdr:row>294</xdr:row>
      <xdr:rowOff>157370</xdr:rowOff>
    </xdr:from>
    <xdr:ext cx="2195612" cy="1329996"/>
    <xdr:pic>
      <xdr:nvPicPr>
        <xdr:cNvPr id="45" name="Picture 44">
          <a:extLst>
            <a:ext uri="{FF2B5EF4-FFF2-40B4-BE49-F238E27FC236}">
              <a16:creationId xmlns:a16="http://schemas.microsoft.com/office/drawing/2014/main" id="{6249E04D-B6D3-4DDB-97B9-D5FB5456970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771"/>
        <a:stretch/>
      </xdr:blipFill>
      <xdr:spPr>
        <a:xfrm>
          <a:off x="4911586" y="60553490"/>
          <a:ext cx="2195612" cy="1329996"/>
        </a:xfrm>
        <a:prstGeom prst="rect">
          <a:avLst/>
        </a:prstGeom>
      </xdr:spPr>
    </xdr:pic>
    <xdr:clientData/>
  </xdr:oneCellAnchor>
  <xdr:oneCellAnchor>
    <xdr:from>
      <xdr:col>3</xdr:col>
      <xdr:colOff>248478</xdr:colOff>
      <xdr:row>307</xdr:row>
      <xdr:rowOff>182216</xdr:rowOff>
    </xdr:from>
    <xdr:ext cx="2195612" cy="1507435"/>
    <xdr:pic>
      <xdr:nvPicPr>
        <xdr:cNvPr id="46" name="Picture 45">
          <a:extLst>
            <a:ext uri="{FF2B5EF4-FFF2-40B4-BE49-F238E27FC236}">
              <a16:creationId xmlns:a16="http://schemas.microsoft.com/office/drawing/2014/main" id="{90C6A057-5A36-415F-A8A7-09DFE17304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63245336"/>
          <a:ext cx="2195612" cy="1507435"/>
        </a:xfrm>
        <a:prstGeom prst="rect">
          <a:avLst/>
        </a:prstGeom>
      </xdr:spPr>
    </xdr:pic>
    <xdr:clientData/>
  </xdr:oneCellAnchor>
  <xdr:oneCellAnchor>
    <xdr:from>
      <xdr:col>4</xdr:col>
      <xdr:colOff>288298</xdr:colOff>
      <xdr:row>307</xdr:row>
      <xdr:rowOff>164696</xdr:rowOff>
    </xdr:from>
    <xdr:ext cx="2195612" cy="1344651"/>
    <xdr:pic>
      <xdr:nvPicPr>
        <xdr:cNvPr id="47" name="Picture 46">
          <a:extLst>
            <a:ext uri="{FF2B5EF4-FFF2-40B4-BE49-F238E27FC236}">
              <a16:creationId xmlns:a16="http://schemas.microsoft.com/office/drawing/2014/main" id="{E6C7CF65-5B4F-42EB-B5BD-1C960EAA82A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0799"/>
        <a:stretch/>
      </xdr:blipFill>
      <xdr:spPr>
        <a:xfrm>
          <a:off x="4860298" y="63227816"/>
          <a:ext cx="2195612" cy="1344651"/>
        </a:xfrm>
        <a:prstGeom prst="rect">
          <a:avLst/>
        </a:prstGeom>
      </xdr:spPr>
    </xdr:pic>
    <xdr:clientData/>
  </xdr:oneCellAnchor>
  <xdr:oneCellAnchor>
    <xdr:from>
      <xdr:col>3</xdr:col>
      <xdr:colOff>248478</xdr:colOff>
      <xdr:row>320</xdr:row>
      <xdr:rowOff>182216</xdr:rowOff>
    </xdr:from>
    <xdr:ext cx="2195612" cy="1507435"/>
    <xdr:pic>
      <xdr:nvPicPr>
        <xdr:cNvPr id="48" name="Picture 47">
          <a:extLst>
            <a:ext uri="{FF2B5EF4-FFF2-40B4-BE49-F238E27FC236}">
              <a16:creationId xmlns:a16="http://schemas.microsoft.com/office/drawing/2014/main" id="{F23D46FA-A692-4C52-8783-894D3BAC8E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65912336"/>
          <a:ext cx="2195612" cy="1507435"/>
        </a:xfrm>
        <a:prstGeom prst="rect">
          <a:avLst/>
        </a:prstGeom>
      </xdr:spPr>
    </xdr:pic>
    <xdr:clientData/>
  </xdr:oneCellAnchor>
  <xdr:oneCellAnchor>
    <xdr:from>
      <xdr:col>4</xdr:col>
      <xdr:colOff>280971</xdr:colOff>
      <xdr:row>320</xdr:row>
      <xdr:rowOff>157370</xdr:rowOff>
    </xdr:from>
    <xdr:ext cx="2195612" cy="1344650"/>
    <xdr:pic>
      <xdr:nvPicPr>
        <xdr:cNvPr id="49" name="Picture 48">
          <a:extLst>
            <a:ext uri="{FF2B5EF4-FFF2-40B4-BE49-F238E27FC236}">
              <a16:creationId xmlns:a16="http://schemas.microsoft.com/office/drawing/2014/main" id="{36F5CF06-CAF9-44C7-9DC2-A146FEB1290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0799"/>
        <a:stretch/>
      </xdr:blipFill>
      <xdr:spPr>
        <a:xfrm>
          <a:off x="4852971" y="65887490"/>
          <a:ext cx="2195612" cy="1344650"/>
        </a:xfrm>
        <a:prstGeom prst="rect">
          <a:avLst/>
        </a:prstGeom>
      </xdr:spPr>
    </xdr:pic>
    <xdr:clientData/>
  </xdr:oneCellAnchor>
  <xdr:oneCellAnchor>
    <xdr:from>
      <xdr:col>3</xdr:col>
      <xdr:colOff>248478</xdr:colOff>
      <xdr:row>333</xdr:row>
      <xdr:rowOff>182216</xdr:rowOff>
    </xdr:from>
    <xdr:ext cx="2195612" cy="1507435"/>
    <xdr:pic>
      <xdr:nvPicPr>
        <xdr:cNvPr id="50" name="Picture 49">
          <a:extLst>
            <a:ext uri="{FF2B5EF4-FFF2-40B4-BE49-F238E27FC236}">
              <a16:creationId xmlns:a16="http://schemas.microsoft.com/office/drawing/2014/main" id="{A866E441-B736-4BF4-92BF-EEFAD4B79B4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68579336"/>
          <a:ext cx="2195612" cy="1507435"/>
        </a:xfrm>
        <a:prstGeom prst="rect">
          <a:avLst/>
        </a:prstGeom>
      </xdr:spPr>
    </xdr:pic>
    <xdr:clientData/>
  </xdr:oneCellAnchor>
  <xdr:oneCellAnchor>
    <xdr:from>
      <xdr:col>4</xdr:col>
      <xdr:colOff>244336</xdr:colOff>
      <xdr:row>333</xdr:row>
      <xdr:rowOff>164696</xdr:rowOff>
    </xdr:from>
    <xdr:ext cx="2195612" cy="1337323"/>
    <xdr:pic>
      <xdr:nvPicPr>
        <xdr:cNvPr id="51" name="Picture 50">
          <a:extLst>
            <a:ext uri="{FF2B5EF4-FFF2-40B4-BE49-F238E27FC236}">
              <a16:creationId xmlns:a16="http://schemas.microsoft.com/office/drawing/2014/main" id="{24A570D7-B6F2-437F-977A-59F8CE811AB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285"/>
        <a:stretch/>
      </xdr:blipFill>
      <xdr:spPr>
        <a:xfrm>
          <a:off x="4816336" y="68561816"/>
          <a:ext cx="2195612" cy="1337323"/>
        </a:xfrm>
        <a:prstGeom prst="rect">
          <a:avLst/>
        </a:prstGeom>
      </xdr:spPr>
    </xdr:pic>
    <xdr:clientData/>
  </xdr:oneCellAnchor>
  <xdr:oneCellAnchor>
    <xdr:from>
      <xdr:col>3</xdr:col>
      <xdr:colOff>248478</xdr:colOff>
      <xdr:row>346</xdr:row>
      <xdr:rowOff>182216</xdr:rowOff>
    </xdr:from>
    <xdr:ext cx="2195612" cy="1507435"/>
    <xdr:pic>
      <xdr:nvPicPr>
        <xdr:cNvPr id="52" name="Picture 51">
          <a:extLst>
            <a:ext uri="{FF2B5EF4-FFF2-40B4-BE49-F238E27FC236}">
              <a16:creationId xmlns:a16="http://schemas.microsoft.com/office/drawing/2014/main" id="{268901FF-184F-42D7-8DB7-48920BAC6AD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71246336"/>
          <a:ext cx="2195612" cy="1507435"/>
        </a:xfrm>
        <a:prstGeom prst="rect">
          <a:avLst/>
        </a:prstGeom>
      </xdr:spPr>
    </xdr:pic>
    <xdr:clientData/>
  </xdr:oneCellAnchor>
  <xdr:oneCellAnchor>
    <xdr:from>
      <xdr:col>4</xdr:col>
      <xdr:colOff>251663</xdr:colOff>
      <xdr:row>346</xdr:row>
      <xdr:rowOff>150042</xdr:rowOff>
    </xdr:from>
    <xdr:ext cx="2195612" cy="1337323"/>
    <xdr:pic>
      <xdr:nvPicPr>
        <xdr:cNvPr id="53" name="Picture 52">
          <a:extLst>
            <a:ext uri="{FF2B5EF4-FFF2-40B4-BE49-F238E27FC236}">
              <a16:creationId xmlns:a16="http://schemas.microsoft.com/office/drawing/2014/main" id="{707C4730-5CD5-4B58-90B4-D2E3CEEF599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285"/>
        <a:stretch/>
      </xdr:blipFill>
      <xdr:spPr>
        <a:xfrm>
          <a:off x="4823663" y="71214162"/>
          <a:ext cx="2195612" cy="1337323"/>
        </a:xfrm>
        <a:prstGeom prst="rect">
          <a:avLst/>
        </a:prstGeom>
      </xdr:spPr>
    </xdr:pic>
    <xdr:clientData/>
  </xdr:oneCellAnchor>
  <xdr:oneCellAnchor>
    <xdr:from>
      <xdr:col>3</xdr:col>
      <xdr:colOff>248478</xdr:colOff>
      <xdr:row>359</xdr:row>
      <xdr:rowOff>182216</xdr:rowOff>
    </xdr:from>
    <xdr:ext cx="2195612" cy="1507435"/>
    <xdr:pic>
      <xdr:nvPicPr>
        <xdr:cNvPr id="54" name="Picture 53">
          <a:extLst>
            <a:ext uri="{FF2B5EF4-FFF2-40B4-BE49-F238E27FC236}">
              <a16:creationId xmlns:a16="http://schemas.microsoft.com/office/drawing/2014/main" id="{D7976D01-536E-47A1-9640-2D4AD1A262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73913336"/>
          <a:ext cx="2195612" cy="1507435"/>
        </a:xfrm>
        <a:prstGeom prst="rect">
          <a:avLst/>
        </a:prstGeom>
      </xdr:spPr>
    </xdr:pic>
    <xdr:clientData/>
  </xdr:oneCellAnchor>
  <xdr:oneCellAnchor>
    <xdr:from>
      <xdr:col>4</xdr:col>
      <xdr:colOff>215029</xdr:colOff>
      <xdr:row>359</xdr:row>
      <xdr:rowOff>150042</xdr:rowOff>
    </xdr:from>
    <xdr:ext cx="2195612" cy="1329997"/>
    <xdr:pic>
      <xdr:nvPicPr>
        <xdr:cNvPr id="55" name="Picture 54">
          <a:extLst>
            <a:ext uri="{FF2B5EF4-FFF2-40B4-BE49-F238E27FC236}">
              <a16:creationId xmlns:a16="http://schemas.microsoft.com/office/drawing/2014/main" id="{F5981A9C-1F9A-4C9F-80F6-C4C9EBCE8183}"/>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771"/>
        <a:stretch/>
      </xdr:blipFill>
      <xdr:spPr>
        <a:xfrm>
          <a:off x="4787029" y="73881162"/>
          <a:ext cx="2195612" cy="1329997"/>
        </a:xfrm>
        <a:prstGeom prst="rect">
          <a:avLst/>
        </a:prstGeom>
      </xdr:spPr>
    </xdr:pic>
    <xdr:clientData/>
  </xdr:oneCellAnchor>
  <xdr:oneCellAnchor>
    <xdr:from>
      <xdr:col>3</xdr:col>
      <xdr:colOff>248478</xdr:colOff>
      <xdr:row>372</xdr:row>
      <xdr:rowOff>182216</xdr:rowOff>
    </xdr:from>
    <xdr:ext cx="2195612" cy="1507435"/>
    <xdr:pic>
      <xdr:nvPicPr>
        <xdr:cNvPr id="56" name="Picture 55">
          <a:extLst>
            <a:ext uri="{FF2B5EF4-FFF2-40B4-BE49-F238E27FC236}">
              <a16:creationId xmlns:a16="http://schemas.microsoft.com/office/drawing/2014/main" id="{D1D7C278-43F2-451E-822E-87754411C60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76580336"/>
          <a:ext cx="2195612" cy="1507435"/>
        </a:xfrm>
        <a:prstGeom prst="rect">
          <a:avLst/>
        </a:prstGeom>
      </xdr:spPr>
    </xdr:pic>
    <xdr:clientData/>
  </xdr:oneCellAnchor>
  <xdr:oneCellAnchor>
    <xdr:from>
      <xdr:col>4</xdr:col>
      <xdr:colOff>258990</xdr:colOff>
      <xdr:row>372</xdr:row>
      <xdr:rowOff>172023</xdr:rowOff>
    </xdr:from>
    <xdr:ext cx="2195612" cy="1351977"/>
    <xdr:pic>
      <xdr:nvPicPr>
        <xdr:cNvPr id="57" name="Picture 56">
          <a:extLst>
            <a:ext uri="{FF2B5EF4-FFF2-40B4-BE49-F238E27FC236}">
              <a16:creationId xmlns:a16="http://schemas.microsoft.com/office/drawing/2014/main" id="{DF3FF63D-4553-41DE-A1BC-EF0AB76C3D85}"/>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0313"/>
        <a:stretch/>
      </xdr:blipFill>
      <xdr:spPr>
        <a:xfrm>
          <a:off x="4830990" y="76570143"/>
          <a:ext cx="2195612" cy="1351977"/>
        </a:xfrm>
        <a:prstGeom prst="rect">
          <a:avLst/>
        </a:prstGeom>
      </xdr:spPr>
    </xdr:pic>
    <xdr:clientData/>
  </xdr:oneCellAnchor>
  <xdr:oneCellAnchor>
    <xdr:from>
      <xdr:col>3</xdr:col>
      <xdr:colOff>248478</xdr:colOff>
      <xdr:row>385</xdr:row>
      <xdr:rowOff>182216</xdr:rowOff>
    </xdr:from>
    <xdr:ext cx="2195612" cy="1507435"/>
    <xdr:pic>
      <xdr:nvPicPr>
        <xdr:cNvPr id="58" name="Picture 57">
          <a:extLst>
            <a:ext uri="{FF2B5EF4-FFF2-40B4-BE49-F238E27FC236}">
              <a16:creationId xmlns:a16="http://schemas.microsoft.com/office/drawing/2014/main" id="{BF7A1AE0-896D-4116-B41D-51FABDE2F94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79247336"/>
          <a:ext cx="2195612" cy="1507435"/>
        </a:xfrm>
        <a:prstGeom prst="rect">
          <a:avLst/>
        </a:prstGeom>
      </xdr:spPr>
    </xdr:pic>
    <xdr:clientData/>
  </xdr:oneCellAnchor>
  <xdr:oneCellAnchor>
    <xdr:from>
      <xdr:col>4</xdr:col>
      <xdr:colOff>237009</xdr:colOff>
      <xdr:row>385</xdr:row>
      <xdr:rowOff>150042</xdr:rowOff>
    </xdr:from>
    <xdr:ext cx="2195612" cy="1337323"/>
    <xdr:pic>
      <xdr:nvPicPr>
        <xdr:cNvPr id="59" name="Picture 58">
          <a:extLst>
            <a:ext uri="{FF2B5EF4-FFF2-40B4-BE49-F238E27FC236}">
              <a16:creationId xmlns:a16="http://schemas.microsoft.com/office/drawing/2014/main" id="{3A6B4FC7-870F-42C8-B0AE-B59328D4619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285"/>
        <a:stretch/>
      </xdr:blipFill>
      <xdr:spPr>
        <a:xfrm>
          <a:off x="4809009" y="79215162"/>
          <a:ext cx="2195612" cy="1337323"/>
        </a:xfrm>
        <a:prstGeom prst="rect">
          <a:avLst/>
        </a:prstGeom>
      </xdr:spPr>
    </xdr:pic>
    <xdr:clientData/>
  </xdr:oneCellAnchor>
  <xdr:oneCellAnchor>
    <xdr:from>
      <xdr:col>3</xdr:col>
      <xdr:colOff>240195</xdr:colOff>
      <xdr:row>398</xdr:row>
      <xdr:rowOff>82824</xdr:rowOff>
    </xdr:from>
    <xdr:ext cx="2195612" cy="1507435"/>
    <xdr:pic>
      <xdr:nvPicPr>
        <xdr:cNvPr id="60" name="Picture 59">
          <a:extLst>
            <a:ext uri="{FF2B5EF4-FFF2-40B4-BE49-F238E27FC236}">
              <a16:creationId xmlns:a16="http://schemas.microsoft.com/office/drawing/2014/main" id="{66969A29-AAC5-4068-BD68-06706434AF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68995" y="81814944"/>
          <a:ext cx="2195612" cy="1507435"/>
        </a:xfrm>
        <a:prstGeom prst="rect">
          <a:avLst/>
        </a:prstGeom>
      </xdr:spPr>
    </xdr:pic>
    <xdr:clientData/>
  </xdr:oneCellAnchor>
  <xdr:oneCellAnchor>
    <xdr:from>
      <xdr:col>4</xdr:col>
      <xdr:colOff>237009</xdr:colOff>
      <xdr:row>398</xdr:row>
      <xdr:rowOff>157369</xdr:rowOff>
    </xdr:from>
    <xdr:ext cx="2195612" cy="1322669"/>
    <xdr:pic>
      <xdr:nvPicPr>
        <xdr:cNvPr id="61" name="Picture 60">
          <a:extLst>
            <a:ext uri="{FF2B5EF4-FFF2-40B4-BE49-F238E27FC236}">
              <a16:creationId xmlns:a16="http://schemas.microsoft.com/office/drawing/2014/main" id="{0D843C2B-BC36-46CC-9FBE-12589A1D0B1A}"/>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b="12257"/>
        <a:stretch/>
      </xdr:blipFill>
      <xdr:spPr>
        <a:xfrm>
          <a:off x="4809009" y="81889489"/>
          <a:ext cx="2195612" cy="1322669"/>
        </a:xfrm>
        <a:prstGeom prst="rect">
          <a:avLst/>
        </a:prstGeom>
      </xdr:spPr>
    </xdr:pic>
    <xdr:clientData/>
  </xdr:oneCellAnchor>
  <xdr:oneCellAnchor>
    <xdr:from>
      <xdr:col>3</xdr:col>
      <xdr:colOff>248478</xdr:colOff>
      <xdr:row>411</xdr:row>
      <xdr:rowOff>182216</xdr:rowOff>
    </xdr:from>
    <xdr:ext cx="2195612" cy="1507435"/>
    <xdr:pic>
      <xdr:nvPicPr>
        <xdr:cNvPr id="62" name="Picture 61">
          <a:extLst>
            <a:ext uri="{FF2B5EF4-FFF2-40B4-BE49-F238E27FC236}">
              <a16:creationId xmlns:a16="http://schemas.microsoft.com/office/drawing/2014/main" id="{981A7575-7B5E-4934-9747-BE7C241326D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84581336"/>
          <a:ext cx="2195612" cy="1507435"/>
        </a:xfrm>
        <a:prstGeom prst="rect">
          <a:avLst/>
        </a:prstGeom>
      </xdr:spPr>
    </xdr:pic>
    <xdr:clientData/>
  </xdr:oneCellAnchor>
  <xdr:oneCellAnchor>
    <xdr:from>
      <xdr:col>4</xdr:col>
      <xdr:colOff>266316</xdr:colOff>
      <xdr:row>411</xdr:row>
      <xdr:rowOff>157370</xdr:rowOff>
    </xdr:from>
    <xdr:ext cx="2195612" cy="1329996"/>
    <xdr:pic>
      <xdr:nvPicPr>
        <xdr:cNvPr id="63" name="Picture 62">
          <a:extLst>
            <a:ext uri="{FF2B5EF4-FFF2-40B4-BE49-F238E27FC236}">
              <a16:creationId xmlns:a16="http://schemas.microsoft.com/office/drawing/2014/main" id="{718E8400-812D-4C9E-AC21-8A4DE8A97E4E}"/>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771"/>
        <a:stretch/>
      </xdr:blipFill>
      <xdr:spPr>
        <a:xfrm>
          <a:off x="4838316" y="84556490"/>
          <a:ext cx="2195612" cy="1329996"/>
        </a:xfrm>
        <a:prstGeom prst="rect">
          <a:avLst/>
        </a:prstGeom>
      </xdr:spPr>
    </xdr:pic>
    <xdr:clientData/>
  </xdr:oneCellAnchor>
  <xdr:oneCellAnchor>
    <xdr:from>
      <xdr:col>3</xdr:col>
      <xdr:colOff>248478</xdr:colOff>
      <xdr:row>489</xdr:row>
      <xdr:rowOff>182216</xdr:rowOff>
    </xdr:from>
    <xdr:ext cx="2195612" cy="1507435"/>
    <xdr:pic>
      <xdr:nvPicPr>
        <xdr:cNvPr id="64" name="Picture 63">
          <a:extLst>
            <a:ext uri="{FF2B5EF4-FFF2-40B4-BE49-F238E27FC236}">
              <a16:creationId xmlns:a16="http://schemas.microsoft.com/office/drawing/2014/main" id="{402FB635-D629-4AA8-8CDF-12D4C58B6BD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100964336"/>
          <a:ext cx="2195612" cy="1507435"/>
        </a:xfrm>
        <a:prstGeom prst="rect">
          <a:avLst/>
        </a:prstGeom>
      </xdr:spPr>
    </xdr:pic>
    <xdr:clientData/>
  </xdr:oneCellAnchor>
  <xdr:oneCellAnchor>
    <xdr:from>
      <xdr:col>4</xdr:col>
      <xdr:colOff>339586</xdr:colOff>
      <xdr:row>489</xdr:row>
      <xdr:rowOff>157370</xdr:rowOff>
    </xdr:from>
    <xdr:ext cx="2195612" cy="1329996"/>
    <xdr:pic>
      <xdr:nvPicPr>
        <xdr:cNvPr id="65" name="Picture 64">
          <a:extLst>
            <a:ext uri="{FF2B5EF4-FFF2-40B4-BE49-F238E27FC236}">
              <a16:creationId xmlns:a16="http://schemas.microsoft.com/office/drawing/2014/main" id="{884980F2-038A-4413-8082-0D4ADFB63ED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771"/>
        <a:stretch/>
      </xdr:blipFill>
      <xdr:spPr>
        <a:xfrm>
          <a:off x="4911586" y="100939490"/>
          <a:ext cx="2195612" cy="1329996"/>
        </a:xfrm>
        <a:prstGeom prst="rect">
          <a:avLst/>
        </a:prstGeom>
      </xdr:spPr>
    </xdr:pic>
    <xdr:clientData/>
  </xdr:oneCellAnchor>
  <xdr:oneCellAnchor>
    <xdr:from>
      <xdr:col>3</xdr:col>
      <xdr:colOff>248478</xdr:colOff>
      <xdr:row>502</xdr:row>
      <xdr:rowOff>182216</xdr:rowOff>
    </xdr:from>
    <xdr:ext cx="2195612" cy="1507435"/>
    <xdr:pic>
      <xdr:nvPicPr>
        <xdr:cNvPr id="66" name="Picture 65">
          <a:extLst>
            <a:ext uri="{FF2B5EF4-FFF2-40B4-BE49-F238E27FC236}">
              <a16:creationId xmlns:a16="http://schemas.microsoft.com/office/drawing/2014/main" id="{8FEF1064-BED8-439E-8837-259E9A8481F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103631336"/>
          <a:ext cx="2195612" cy="1507435"/>
        </a:xfrm>
        <a:prstGeom prst="rect">
          <a:avLst/>
        </a:prstGeom>
      </xdr:spPr>
    </xdr:pic>
    <xdr:clientData/>
  </xdr:oneCellAnchor>
  <xdr:oneCellAnchor>
    <xdr:from>
      <xdr:col>4</xdr:col>
      <xdr:colOff>266317</xdr:colOff>
      <xdr:row>502</xdr:row>
      <xdr:rowOff>150043</xdr:rowOff>
    </xdr:from>
    <xdr:ext cx="2195612" cy="1329996"/>
    <xdr:pic>
      <xdr:nvPicPr>
        <xdr:cNvPr id="67" name="Picture 66">
          <a:extLst>
            <a:ext uri="{FF2B5EF4-FFF2-40B4-BE49-F238E27FC236}">
              <a16:creationId xmlns:a16="http://schemas.microsoft.com/office/drawing/2014/main" id="{EED05D3B-47E8-441C-9D7A-EB8E91E7FAB7}"/>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771"/>
        <a:stretch/>
      </xdr:blipFill>
      <xdr:spPr>
        <a:xfrm>
          <a:off x="4838317" y="103599163"/>
          <a:ext cx="2195612" cy="1329996"/>
        </a:xfrm>
        <a:prstGeom prst="rect">
          <a:avLst/>
        </a:prstGeom>
      </xdr:spPr>
    </xdr:pic>
    <xdr:clientData/>
  </xdr:oneCellAnchor>
  <xdr:oneCellAnchor>
    <xdr:from>
      <xdr:col>3</xdr:col>
      <xdr:colOff>248478</xdr:colOff>
      <xdr:row>515</xdr:row>
      <xdr:rowOff>82824</xdr:rowOff>
    </xdr:from>
    <xdr:ext cx="2195612" cy="1507435"/>
    <xdr:pic>
      <xdr:nvPicPr>
        <xdr:cNvPr id="68" name="Picture 67">
          <a:extLst>
            <a:ext uri="{FF2B5EF4-FFF2-40B4-BE49-F238E27FC236}">
              <a16:creationId xmlns:a16="http://schemas.microsoft.com/office/drawing/2014/main" id="{BE272F2A-BBC3-4E35-B8BE-77D813F3DED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106198944"/>
          <a:ext cx="2195612" cy="1507435"/>
        </a:xfrm>
        <a:prstGeom prst="rect">
          <a:avLst/>
        </a:prstGeom>
      </xdr:spPr>
    </xdr:pic>
    <xdr:clientData/>
  </xdr:oneCellAnchor>
  <xdr:oneCellAnchor>
    <xdr:from>
      <xdr:col>4</xdr:col>
      <xdr:colOff>266317</xdr:colOff>
      <xdr:row>515</xdr:row>
      <xdr:rowOff>164696</xdr:rowOff>
    </xdr:from>
    <xdr:ext cx="2195612" cy="1351977"/>
    <xdr:pic>
      <xdr:nvPicPr>
        <xdr:cNvPr id="69" name="Picture 68">
          <a:extLst>
            <a:ext uri="{FF2B5EF4-FFF2-40B4-BE49-F238E27FC236}">
              <a16:creationId xmlns:a16="http://schemas.microsoft.com/office/drawing/2014/main" id="{F229BF76-2FAB-4D69-803E-57BF6C3AD955}"/>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0313"/>
        <a:stretch/>
      </xdr:blipFill>
      <xdr:spPr>
        <a:xfrm>
          <a:off x="4838317" y="106280816"/>
          <a:ext cx="2195612" cy="1351977"/>
        </a:xfrm>
        <a:prstGeom prst="rect">
          <a:avLst/>
        </a:prstGeom>
      </xdr:spPr>
    </xdr:pic>
    <xdr:clientData/>
  </xdr:oneCellAnchor>
  <xdr:oneCellAnchor>
    <xdr:from>
      <xdr:col>3</xdr:col>
      <xdr:colOff>248478</xdr:colOff>
      <xdr:row>528</xdr:row>
      <xdr:rowOff>182216</xdr:rowOff>
    </xdr:from>
    <xdr:ext cx="2195612" cy="1507435"/>
    <xdr:pic>
      <xdr:nvPicPr>
        <xdr:cNvPr id="70" name="Picture 69">
          <a:extLst>
            <a:ext uri="{FF2B5EF4-FFF2-40B4-BE49-F238E27FC236}">
              <a16:creationId xmlns:a16="http://schemas.microsoft.com/office/drawing/2014/main" id="{285B16B9-5F88-49E3-A228-2A8F98B32C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108965336"/>
          <a:ext cx="2195612" cy="1507435"/>
        </a:xfrm>
        <a:prstGeom prst="rect">
          <a:avLst/>
        </a:prstGeom>
      </xdr:spPr>
    </xdr:pic>
    <xdr:clientData/>
  </xdr:oneCellAnchor>
  <xdr:oneCellAnchor>
    <xdr:from>
      <xdr:col>4</xdr:col>
      <xdr:colOff>266316</xdr:colOff>
      <xdr:row>527</xdr:row>
      <xdr:rowOff>164696</xdr:rowOff>
    </xdr:from>
    <xdr:ext cx="2195612" cy="1507435"/>
    <xdr:pic>
      <xdr:nvPicPr>
        <xdr:cNvPr id="71" name="Picture 70">
          <a:extLst>
            <a:ext uri="{FF2B5EF4-FFF2-40B4-BE49-F238E27FC236}">
              <a16:creationId xmlns:a16="http://schemas.microsoft.com/office/drawing/2014/main" id="{EC500916-C23A-4668-87E7-DDC0F451399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34" t="-12151" r="-334" b="12151"/>
        <a:stretch/>
      </xdr:blipFill>
      <xdr:spPr>
        <a:xfrm>
          <a:off x="4838316" y="108764936"/>
          <a:ext cx="2195612" cy="1507435"/>
        </a:xfrm>
        <a:prstGeom prst="rect">
          <a:avLst/>
        </a:prstGeom>
      </xdr:spPr>
    </xdr:pic>
    <xdr:clientData/>
  </xdr:oneCellAnchor>
  <xdr:twoCellAnchor editAs="oneCell">
    <xdr:from>
      <xdr:col>3</xdr:col>
      <xdr:colOff>115957</xdr:colOff>
      <xdr:row>632</xdr:row>
      <xdr:rowOff>41413</xdr:rowOff>
    </xdr:from>
    <xdr:to>
      <xdr:col>3</xdr:col>
      <xdr:colOff>2566549</xdr:colOff>
      <xdr:row>641</xdr:row>
      <xdr:rowOff>71541</xdr:rowOff>
    </xdr:to>
    <xdr:pic>
      <xdr:nvPicPr>
        <xdr:cNvPr id="72" name="Picture 71">
          <a:extLst>
            <a:ext uri="{FF2B5EF4-FFF2-40B4-BE49-F238E27FC236}">
              <a16:creationId xmlns:a16="http://schemas.microsoft.com/office/drawing/2014/main" id="{F38A5D3D-A5F2-4BE5-BF94-8463D9A7674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944757" y="129726193"/>
          <a:ext cx="2450592" cy="1676048"/>
        </a:xfrm>
        <a:prstGeom prst="rect">
          <a:avLst/>
        </a:prstGeom>
      </xdr:spPr>
    </xdr:pic>
    <xdr:clientData/>
  </xdr:twoCellAnchor>
  <xdr:twoCellAnchor editAs="oneCell">
    <xdr:from>
      <xdr:col>4</xdr:col>
      <xdr:colOff>135835</xdr:colOff>
      <xdr:row>632</xdr:row>
      <xdr:rowOff>36443</xdr:rowOff>
    </xdr:from>
    <xdr:to>
      <xdr:col>4</xdr:col>
      <xdr:colOff>2586427</xdr:colOff>
      <xdr:row>640</xdr:row>
      <xdr:rowOff>68286</xdr:rowOff>
    </xdr:to>
    <xdr:pic>
      <xdr:nvPicPr>
        <xdr:cNvPr id="73" name="Picture 72">
          <a:extLst>
            <a:ext uri="{FF2B5EF4-FFF2-40B4-BE49-F238E27FC236}">
              <a16:creationId xmlns:a16="http://schemas.microsoft.com/office/drawing/2014/main" id="{9524EF0D-043B-4A55-B10B-7C99325B2D58}"/>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10338"/>
        <a:stretch/>
      </xdr:blipFill>
      <xdr:spPr>
        <a:xfrm>
          <a:off x="4707835" y="129721223"/>
          <a:ext cx="2450592" cy="1494883"/>
        </a:xfrm>
        <a:prstGeom prst="rect">
          <a:avLst/>
        </a:prstGeom>
      </xdr:spPr>
    </xdr:pic>
    <xdr:clientData/>
  </xdr:twoCellAnchor>
  <xdr:twoCellAnchor editAs="oneCell">
    <xdr:from>
      <xdr:col>4</xdr:col>
      <xdr:colOff>108439</xdr:colOff>
      <xdr:row>645</xdr:row>
      <xdr:rowOff>19879</xdr:rowOff>
    </xdr:from>
    <xdr:to>
      <xdr:col>4</xdr:col>
      <xdr:colOff>2559031</xdr:colOff>
      <xdr:row>653</xdr:row>
      <xdr:rowOff>62426</xdr:rowOff>
    </xdr:to>
    <xdr:pic>
      <xdr:nvPicPr>
        <xdr:cNvPr id="74" name="Picture 73">
          <a:extLst>
            <a:ext uri="{FF2B5EF4-FFF2-40B4-BE49-F238E27FC236}">
              <a16:creationId xmlns:a16="http://schemas.microsoft.com/office/drawing/2014/main" id="{FD0E9CFC-37FD-44BD-8A88-065E21FC1E75}"/>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b="11037"/>
        <a:stretch/>
      </xdr:blipFill>
      <xdr:spPr>
        <a:xfrm>
          <a:off x="4680439" y="132371659"/>
          <a:ext cx="2450592" cy="1505587"/>
        </a:xfrm>
        <a:prstGeom prst="rect">
          <a:avLst/>
        </a:prstGeom>
      </xdr:spPr>
    </xdr:pic>
    <xdr:clientData/>
  </xdr:twoCellAnchor>
  <xdr:oneCellAnchor>
    <xdr:from>
      <xdr:col>3</xdr:col>
      <xdr:colOff>248478</xdr:colOff>
      <xdr:row>658</xdr:row>
      <xdr:rowOff>182216</xdr:rowOff>
    </xdr:from>
    <xdr:ext cx="2195612" cy="1507435"/>
    <xdr:pic>
      <xdr:nvPicPr>
        <xdr:cNvPr id="75" name="Picture 74">
          <a:extLst>
            <a:ext uri="{FF2B5EF4-FFF2-40B4-BE49-F238E27FC236}">
              <a16:creationId xmlns:a16="http://schemas.microsoft.com/office/drawing/2014/main" id="{9ABA5415-EEA9-42D0-A9D3-FB9F5DC7F3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135200996"/>
          <a:ext cx="2195612" cy="1507435"/>
        </a:xfrm>
        <a:prstGeom prst="rect">
          <a:avLst/>
        </a:prstGeom>
      </xdr:spPr>
    </xdr:pic>
    <xdr:clientData/>
  </xdr:oneCellAnchor>
  <xdr:oneCellAnchor>
    <xdr:from>
      <xdr:col>4</xdr:col>
      <xdr:colOff>339586</xdr:colOff>
      <xdr:row>658</xdr:row>
      <xdr:rowOff>157370</xdr:rowOff>
    </xdr:from>
    <xdr:ext cx="2195612" cy="1337324"/>
    <xdr:pic>
      <xdr:nvPicPr>
        <xdr:cNvPr id="76" name="Picture 75">
          <a:extLst>
            <a:ext uri="{FF2B5EF4-FFF2-40B4-BE49-F238E27FC236}">
              <a16:creationId xmlns:a16="http://schemas.microsoft.com/office/drawing/2014/main" id="{27C381C2-151C-4477-9313-EAA1F1C5BEB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285"/>
        <a:stretch/>
      </xdr:blipFill>
      <xdr:spPr>
        <a:xfrm>
          <a:off x="4911586" y="135176150"/>
          <a:ext cx="2195612" cy="1337324"/>
        </a:xfrm>
        <a:prstGeom prst="rect">
          <a:avLst/>
        </a:prstGeom>
      </xdr:spPr>
    </xdr:pic>
    <xdr:clientData/>
  </xdr:oneCellAnchor>
  <xdr:twoCellAnchor editAs="oneCell">
    <xdr:from>
      <xdr:col>3</xdr:col>
      <xdr:colOff>115957</xdr:colOff>
      <xdr:row>671</xdr:row>
      <xdr:rowOff>16564</xdr:rowOff>
    </xdr:from>
    <xdr:to>
      <xdr:col>3</xdr:col>
      <xdr:colOff>2566549</xdr:colOff>
      <xdr:row>680</xdr:row>
      <xdr:rowOff>61420</xdr:rowOff>
    </xdr:to>
    <xdr:pic>
      <xdr:nvPicPr>
        <xdr:cNvPr id="77" name="Picture 76">
          <a:extLst>
            <a:ext uri="{FF2B5EF4-FFF2-40B4-BE49-F238E27FC236}">
              <a16:creationId xmlns:a16="http://schemas.microsoft.com/office/drawing/2014/main" id="{A7B7EB3C-BD0D-4BCA-B127-CEB73877D34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44757" y="137702344"/>
          <a:ext cx="2450592" cy="1690776"/>
        </a:xfrm>
        <a:prstGeom prst="rect">
          <a:avLst/>
        </a:prstGeom>
      </xdr:spPr>
    </xdr:pic>
    <xdr:clientData/>
  </xdr:twoCellAnchor>
  <xdr:twoCellAnchor editAs="oneCell">
    <xdr:from>
      <xdr:col>4</xdr:col>
      <xdr:colOff>119270</xdr:colOff>
      <xdr:row>671</xdr:row>
      <xdr:rowOff>28161</xdr:rowOff>
    </xdr:from>
    <xdr:to>
      <xdr:col>4</xdr:col>
      <xdr:colOff>2569862</xdr:colOff>
      <xdr:row>679</xdr:row>
      <xdr:rowOff>38978</xdr:rowOff>
    </xdr:to>
    <xdr:pic>
      <xdr:nvPicPr>
        <xdr:cNvPr id="78" name="Picture 77">
          <a:extLst>
            <a:ext uri="{FF2B5EF4-FFF2-40B4-BE49-F238E27FC236}">
              <a16:creationId xmlns:a16="http://schemas.microsoft.com/office/drawing/2014/main" id="{3A6AEFBC-78BA-4E78-972C-99E9390577F6}"/>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2401"/>
        <a:stretch/>
      </xdr:blipFill>
      <xdr:spPr>
        <a:xfrm>
          <a:off x="4691270" y="137713941"/>
          <a:ext cx="2450592" cy="1473857"/>
        </a:xfrm>
        <a:prstGeom prst="rect">
          <a:avLst/>
        </a:prstGeom>
      </xdr:spPr>
    </xdr:pic>
    <xdr:clientData/>
  </xdr:twoCellAnchor>
  <xdr:oneCellAnchor>
    <xdr:from>
      <xdr:col>3</xdr:col>
      <xdr:colOff>115957</xdr:colOff>
      <xdr:row>684</xdr:row>
      <xdr:rowOff>57979</xdr:rowOff>
    </xdr:from>
    <xdr:ext cx="2450592" cy="1682496"/>
    <xdr:pic>
      <xdr:nvPicPr>
        <xdr:cNvPr id="79" name="Picture 78">
          <a:extLst>
            <a:ext uri="{FF2B5EF4-FFF2-40B4-BE49-F238E27FC236}">
              <a16:creationId xmlns:a16="http://schemas.microsoft.com/office/drawing/2014/main" id="{D56FB9E4-57FA-4C63-A230-F03FB463199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944757" y="140410759"/>
          <a:ext cx="2450592" cy="1682496"/>
        </a:xfrm>
        <a:prstGeom prst="rect">
          <a:avLst/>
        </a:prstGeom>
      </xdr:spPr>
    </xdr:pic>
    <xdr:clientData/>
  </xdr:oneCellAnchor>
  <xdr:oneCellAnchor>
    <xdr:from>
      <xdr:col>4</xdr:col>
      <xdr:colOff>152401</xdr:colOff>
      <xdr:row>684</xdr:row>
      <xdr:rowOff>19879</xdr:rowOff>
    </xdr:from>
    <xdr:ext cx="2450592" cy="1489467"/>
    <xdr:pic>
      <xdr:nvPicPr>
        <xdr:cNvPr id="80" name="Picture 79">
          <a:extLst>
            <a:ext uri="{FF2B5EF4-FFF2-40B4-BE49-F238E27FC236}">
              <a16:creationId xmlns:a16="http://schemas.microsoft.com/office/drawing/2014/main" id="{222E1F12-4E80-48B1-99F9-B3712F1194CA}"/>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b="11473"/>
        <a:stretch/>
      </xdr:blipFill>
      <xdr:spPr>
        <a:xfrm>
          <a:off x="4724401" y="140372659"/>
          <a:ext cx="2450592" cy="1489467"/>
        </a:xfrm>
        <a:prstGeom prst="rect">
          <a:avLst/>
        </a:prstGeom>
      </xdr:spPr>
    </xdr:pic>
    <xdr:clientData/>
  </xdr:oneCellAnchor>
  <xdr:oneCellAnchor>
    <xdr:from>
      <xdr:col>3</xdr:col>
      <xdr:colOff>248478</xdr:colOff>
      <xdr:row>697</xdr:row>
      <xdr:rowOff>182216</xdr:rowOff>
    </xdr:from>
    <xdr:ext cx="2195612" cy="1507435"/>
    <xdr:pic>
      <xdr:nvPicPr>
        <xdr:cNvPr id="81" name="Picture 80">
          <a:extLst>
            <a:ext uri="{FF2B5EF4-FFF2-40B4-BE49-F238E27FC236}">
              <a16:creationId xmlns:a16="http://schemas.microsoft.com/office/drawing/2014/main" id="{893E9B98-E4BA-423D-AA6F-85CFB41989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143201996"/>
          <a:ext cx="2195612" cy="1507435"/>
        </a:xfrm>
        <a:prstGeom prst="rect">
          <a:avLst/>
        </a:prstGeom>
      </xdr:spPr>
    </xdr:pic>
    <xdr:clientData/>
  </xdr:oneCellAnchor>
  <xdr:oneCellAnchor>
    <xdr:from>
      <xdr:col>4</xdr:col>
      <xdr:colOff>339586</xdr:colOff>
      <xdr:row>697</xdr:row>
      <xdr:rowOff>3504</xdr:rowOff>
    </xdr:from>
    <xdr:ext cx="2195612" cy="1507435"/>
    <xdr:pic>
      <xdr:nvPicPr>
        <xdr:cNvPr id="82" name="Picture 81">
          <a:extLst>
            <a:ext uri="{FF2B5EF4-FFF2-40B4-BE49-F238E27FC236}">
              <a16:creationId xmlns:a16="http://schemas.microsoft.com/office/drawing/2014/main" id="{492BAB6A-AC59-45B7-827B-E67E36E29175}"/>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207" b="10207"/>
        <a:stretch/>
      </xdr:blipFill>
      <xdr:spPr>
        <a:xfrm>
          <a:off x="4911586" y="143023284"/>
          <a:ext cx="2195612" cy="1507435"/>
        </a:xfrm>
        <a:prstGeom prst="rect">
          <a:avLst/>
        </a:prstGeom>
      </xdr:spPr>
    </xdr:pic>
    <xdr:clientData/>
  </xdr:oneCellAnchor>
  <xdr:oneCellAnchor>
    <xdr:from>
      <xdr:col>3</xdr:col>
      <xdr:colOff>248478</xdr:colOff>
      <xdr:row>710</xdr:row>
      <xdr:rowOff>182216</xdr:rowOff>
    </xdr:from>
    <xdr:ext cx="2195612" cy="1507435"/>
    <xdr:pic>
      <xdr:nvPicPr>
        <xdr:cNvPr id="83" name="Picture 82">
          <a:extLst>
            <a:ext uri="{FF2B5EF4-FFF2-40B4-BE49-F238E27FC236}">
              <a16:creationId xmlns:a16="http://schemas.microsoft.com/office/drawing/2014/main" id="{9FD5AED4-D28D-498A-BC1F-C1EEC3D3BC0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145868996"/>
          <a:ext cx="2195612" cy="1507435"/>
        </a:xfrm>
        <a:prstGeom prst="rect">
          <a:avLst/>
        </a:prstGeom>
      </xdr:spPr>
    </xdr:pic>
    <xdr:clientData/>
  </xdr:oneCellAnchor>
  <xdr:oneCellAnchor>
    <xdr:from>
      <xdr:col>4</xdr:col>
      <xdr:colOff>339586</xdr:colOff>
      <xdr:row>710</xdr:row>
      <xdr:rowOff>157370</xdr:rowOff>
    </xdr:from>
    <xdr:ext cx="2195612" cy="1315342"/>
    <xdr:pic>
      <xdr:nvPicPr>
        <xdr:cNvPr id="84" name="Picture 83">
          <a:extLst>
            <a:ext uri="{FF2B5EF4-FFF2-40B4-BE49-F238E27FC236}">
              <a16:creationId xmlns:a16="http://schemas.microsoft.com/office/drawing/2014/main" id="{6CAE717C-40E4-46E8-B32A-7853AC0C6F5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2743"/>
        <a:stretch/>
      </xdr:blipFill>
      <xdr:spPr>
        <a:xfrm>
          <a:off x="4911586" y="145844150"/>
          <a:ext cx="2195612" cy="1315342"/>
        </a:xfrm>
        <a:prstGeom prst="rect">
          <a:avLst/>
        </a:prstGeom>
      </xdr:spPr>
    </xdr:pic>
    <xdr:clientData/>
  </xdr:oneCellAnchor>
  <xdr:twoCellAnchor editAs="oneCell">
    <xdr:from>
      <xdr:col>3</xdr:col>
      <xdr:colOff>107674</xdr:colOff>
      <xdr:row>788</xdr:row>
      <xdr:rowOff>49696</xdr:rowOff>
    </xdr:from>
    <xdr:to>
      <xdr:col>3</xdr:col>
      <xdr:colOff>2558266</xdr:colOff>
      <xdr:row>797</xdr:row>
      <xdr:rowOff>71032</xdr:rowOff>
    </xdr:to>
    <xdr:pic>
      <xdr:nvPicPr>
        <xdr:cNvPr id="85" name="Picture 84">
          <a:extLst>
            <a:ext uri="{FF2B5EF4-FFF2-40B4-BE49-F238E27FC236}">
              <a16:creationId xmlns:a16="http://schemas.microsoft.com/office/drawing/2014/main" id="{488F7343-0F7F-4450-8303-57D7F046284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936474" y="162401416"/>
          <a:ext cx="2450592" cy="1667256"/>
        </a:xfrm>
        <a:prstGeom prst="rect">
          <a:avLst/>
        </a:prstGeom>
      </xdr:spPr>
    </xdr:pic>
    <xdr:clientData/>
  </xdr:twoCellAnchor>
  <xdr:oneCellAnchor>
    <xdr:from>
      <xdr:col>3</xdr:col>
      <xdr:colOff>107674</xdr:colOff>
      <xdr:row>801</xdr:row>
      <xdr:rowOff>49696</xdr:rowOff>
    </xdr:from>
    <xdr:ext cx="2450592" cy="1667256"/>
    <xdr:pic>
      <xdr:nvPicPr>
        <xdr:cNvPr id="86" name="Picture 85">
          <a:extLst>
            <a:ext uri="{FF2B5EF4-FFF2-40B4-BE49-F238E27FC236}">
              <a16:creationId xmlns:a16="http://schemas.microsoft.com/office/drawing/2014/main" id="{0460B740-CF4B-4F26-BCC8-F533EA071EA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936474" y="165068416"/>
          <a:ext cx="2450592" cy="1667256"/>
        </a:xfrm>
        <a:prstGeom prst="rect">
          <a:avLst/>
        </a:prstGeom>
      </xdr:spPr>
    </xdr:pic>
    <xdr:clientData/>
  </xdr:oneCellAnchor>
  <xdr:twoCellAnchor editAs="oneCell">
    <xdr:from>
      <xdr:col>3</xdr:col>
      <xdr:colOff>115956</xdr:colOff>
      <xdr:row>828</xdr:row>
      <xdr:rowOff>33130</xdr:rowOff>
    </xdr:from>
    <xdr:to>
      <xdr:col>3</xdr:col>
      <xdr:colOff>2566548</xdr:colOff>
      <xdr:row>837</xdr:row>
      <xdr:rowOff>54467</xdr:rowOff>
    </xdr:to>
    <xdr:pic>
      <xdr:nvPicPr>
        <xdr:cNvPr id="87" name="Picture 86">
          <a:extLst>
            <a:ext uri="{FF2B5EF4-FFF2-40B4-BE49-F238E27FC236}">
              <a16:creationId xmlns:a16="http://schemas.microsoft.com/office/drawing/2014/main" id="{A934D517-2418-4FCD-A8DE-3326D67674F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944756" y="170576350"/>
          <a:ext cx="2450592" cy="1667257"/>
        </a:xfrm>
        <a:prstGeom prst="rect">
          <a:avLst/>
        </a:prstGeom>
      </xdr:spPr>
    </xdr:pic>
    <xdr:clientData/>
  </xdr:twoCellAnchor>
  <xdr:oneCellAnchor>
    <xdr:from>
      <xdr:col>3</xdr:col>
      <xdr:colOff>135835</xdr:colOff>
      <xdr:row>841</xdr:row>
      <xdr:rowOff>77857</xdr:rowOff>
    </xdr:from>
    <xdr:ext cx="2450592" cy="1667256"/>
    <xdr:pic>
      <xdr:nvPicPr>
        <xdr:cNvPr id="88" name="Picture 87">
          <a:extLst>
            <a:ext uri="{FF2B5EF4-FFF2-40B4-BE49-F238E27FC236}">
              <a16:creationId xmlns:a16="http://schemas.microsoft.com/office/drawing/2014/main" id="{9F622410-6BE8-46B4-B115-79957A65186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964635" y="173288077"/>
          <a:ext cx="2450592" cy="1667256"/>
        </a:xfrm>
        <a:prstGeom prst="rect">
          <a:avLst/>
        </a:prstGeom>
      </xdr:spPr>
    </xdr:pic>
    <xdr:clientData/>
  </xdr:oneCellAnchor>
  <xdr:oneCellAnchor>
    <xdr:from>
      <xdr:col>4</xdr:col>
      <xdr:colOff>179288</xdr:colOff>
      <xdr:row>867</xdr:row>
      <xdr:rowOff>39332</xdr:rowOff>
    </xdr:from>
    <xdr:ext cx="2450592" cy="1487110"/>
    <xdr:pic>
      <xdr:nvPicPr>
        <xdr:cNvPr id="89" name="Picture 88">
          <a:extLst>
            <a:ext uri="{FF2B5EF4-FFF2-40B4-BE49-F238E27FC236}">
              <a16:creationId xmlns:a16="http://schemas.microsoft.com/office/drawing/2014/main" id="{B1A52D15-44D4-4F62-9C73-5BDD999A9593}"/>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b="10805"/>
        <a:stretch/>
      </xdr:blipFill>
      <xdr:spPr>
        <a:xfrm>
          <a:off x="4751288" y="178583552"/>
          <a:ext cx="2450592" cy="1487110"/>
        </a:xfrm>
        <a:prstGeom prst="rect">
          <a:avLst/>
        </a:prstGeom>
      </xdr:spPr>
    </xdr:pic>
    <xdr:clientData/>
  </xdr:oneCellAnchor>
  <xdr:oneCellAnchor>
    <xdr:from>
      <xdr:col>4</xdr:col>
      <xdr:colOff>163635</xdr:colOff>
      <xdr:row>880</xdr:row>
      <xdr:rowOff>78153</xdr:rowOff>
    </xdr:from>
    <xdr:ext cx="2450592" cy="1487365"/>
    <xdr:pic>
      <xdr:nvPicPr>
        <xdr:cNvPr id="90" name="Picture 89">
          <a:extLst>
            <a:ext uri="{FF2B5EF4-FFF2-40B4-BE49-F238E27FC236}">
              <a16:creationId xmlns:a16="http://schemas.microsoft.com/office/drawing/2014/main" id="{99010CB0-3B75-4779-B274-7280CDFB0F55}"/>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b="10790"/>
        <a:stretch/>
      </xdr:blipFill>
      <xdr:spPr>
        <a:xfrm>
          <a:off x="4735635" y="181289373"/>
          <a:ext cx="2450592" cy="1487365"/>
        </a:xfrm>
        <a:prstGeom prst="rect">
          <a:avLst/>
        </a:prstGeom>
      </xdr:spPr>
    </xdr:pic>
    <xdr:clientData/>
  </xdr:oneCellAnchor>
  <xdr:twoCellAnchor editAs="oneCell">
    <xdr:from>
      <xdr:col>4</xdr:col>
      <xdr:colOff>137747</xdr:colOff>
      <xdr:row>920</xdr:row>
      <xdr:rowOff>20516</xdr:rowOff>
    </xdr:from>
    <xdr:to>
      <xdr:col>4</xdr:col>
      <xdr:colOff>2588339</xdr:colOff>
      <xdr:row>928</xdr:row>
      <xdr:rowOff>38979</xdr:rowOff>
    </xdr:to>
    <xdr:pic>
      <xdr:nvPicPr>
        <xdr:cNvPr id="91" name="Picture 90">
          <a:extLst>
            <a:ext uri="{FF2B5EF4-FFF2-40B4-BE49-F238E27FC236}">
              <a16:creationId xmlns:a16="http://schemas.microsoft.com/office/drawing/2014/main" id="{3957028B-015D-41F6-97D4-C8E1DBEC57DD}"/>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b="11141"/>
        <a:stretch/>
      </xdr:blipFill>
      <xdr:spPr>
        <a:xfrm>
          <a:off x="4709747" y="189423236"/>
          <a:ext cx="2450592" cy="1481503"/>
        </a:xfrm>
        <a:prstGeom prst="rect">
          <a:avLst/>
        </a:prstGeom>
      </xdr:spPr>
    </xdr:pic>
    <xdr:clientData/>
  </xdr:twoCellAnchor>
  <xdr:twoCellAnchor editAs="oneCell">
    <xdr:from>
      <xdr:col>3</xdr:col>
      <xdr:colOff>124558</xdr:colOff>
      <xdr:row>933</xdr:row>
      <xdr:rowOff>21981</xdr:rowOff>
    </xdr:from>
    <xdr:to>
      <xdr:col>3</xdr:col>
      <xdr:colOff>2575150</xdr:colOff>
      <xdr:row>942</xdr:row>
      <xdr:rowOff>43318</xdr:rowOff>
    </xdr:to>
    <xdr:pic>
      <xdr:nvPicPr>
        <xdr:cNvPr id="92" name="Picture 91">
          <a:extLst>
            <a:ext uri="{FF2B5EF4-FFF2-40B4-BE49-F238E27FC236}">
              <a16:creationId xmlns:a16="http://schemas.microsoft.com/office/drawing/2014/main" id="{9C8ECB58-4FBD-4791-B2FD-0131776C1E1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953358" y="192091701"/>
          <a:ext cx="2450592" cy="1667257"/>
        </a:xfrm>
        <a:prstGeom prst="rect">
          <a:avLst/>
        </a:prstGeom>
      </xdr:spPr>
    </xdr:pic>
    <xdr:clientData/>
  </xdr:twoCellAnchor>
  <xdr:twoCellAnchor editAs="oneCell">
    <xdr:from>
      <xdr:col>4</xdr:col>
      <xdr:colOff>123092</xdr:colOff>
      <xdr:row>932</xdr:row>
      <xdr:rowOff>159727</xdr:rowOff>
    </xdr:from>
    <xdr:to>
      <xdr:col>4</xdr:col>
      <xdr:colOff>2573684</xdr:colOff>
      <xdr:row>940</xdr:row>
      <xdr:rowOff>170571</xdr:rowOff>
    </xdr:to>
    <xdr:pic>
      <xdr:nvPicPr>
        <xdr:cNvPr id="93" name="Picture 92">
          <a:extLst>
            <a:ext uri="{FF2B5EF4-FFF2-40B4-BE49-F238E27FC236}">
              <a16:creationId xmlns:a16="http://schemas.microsoft.com/office/drawing/2014/main" id="{47C65A60-8C3F-4E71-8E5F-7BE75770BC7C}"/>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b="11141"/>
        <a:stretch/>
      </xdr:blipFill>
      <xdr:spPr>
        <a:xfrm>
          <a:off x="4695092" y="192046567"/>
          <a:ext cx="2450592" cy="1473884"/>
        </a:xfrm>
        <a:prstGeom prst="rect">
          <a:avLst/>
        </a:prstGeom>
      </xdr:spPr>
    </xdr:pic>
    <xdr:clientData/>
  </xdr:twoCellAnchor>
  <xdr:twoCellAnchor editAs="oneCell">
    <xdr:from>
      <xdr:col>3</xdr:col>
      <xdr:colOff>127000</xdr:colOff>
      <xdr:row>946</xdr:row>
      <xdr:rowOff>48847</xdr:rowOff>
    </xdr:from>
    <xdr:to>
      <xdr:col>3</xdr:col>
      <xdr:colOff>2577592</xdr:colOff>
      <xdr:row>954</xdr:row>
      <xdr:rowOff>63401</xdr:rowOff>
    </xdr:to>
    <xdr:pic>
      <xdr:nvPicPr>
        <xdr:cNvPr id="94" name="Picture 93">
          <a:extLst>
            <a:ext uri="{FF2B5EF4-FFF2-40B4-BE49-F238E27FC236}">
              <a16:creationId xmlns:a16="http://schemas.microsoft.com/office/drawing/2014/main" id="{46B7C5E7-468C-44F7-AEA2-FFDA301D2E06}"/>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b="12468"/>
        <a:stretch/>
      </xdr:blipFill>
      <xdr:spPr>
        <a:xfrm>
          <a:off x="1955800" y="194785567"/>
          <a:ext cx="2450592" cy="1477594"/>
        </a:xfrm>
        <a:prstGeom prst="rect">
          <a:avLst/>
        </a:prstGeom>
      </xdr:spPr>
    </xdr:pic>
    <xdr:clientData/>
  </xdr:twoCellAnchor>
  <xdr:oneCellAnchor>
    <xdr:from>
      <xdr:col>3</xdr:col>
      <xdr:colOff>124558</xdr:colOff>
      <xdr:row>959</xdr:row>
      <xdr:rowOff>21981</xdr:rowOff>
    </xdr:from>
    <xdr:ext cx="2450592" cy="1667256"/>
    <xdr:pic>
      <xdr:nvPicPr>
        <xdr:cNvPr id="95" name="Picture 94">
          <a:extLst>
            <a:ext uri="{FF2B5EF4-FFF2-40B4-BE49-F238E27FC236}">
              <a16:creationId xmlns:a16="http://schemas.microsoft.com/office/drawing/2014/main" id="{E4BE4FDE-B3B9-4C11-92F9-D77AF485714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953358" y="197425701"/>
          <a:ext cx="2450592" cy="1667256"/>
        </a:xfrm>
        <a:prstGeom prst="rect">
          <a:avLst/>
        </a:prstGeom>
      </xdr:spPr>
    </xdr:pic>
    <xdr:clientData/>
  </xdr:oneCellAnchor>
  <xdr:oneCellAnchor>
    <xdr:from>
      <xdr:col>4</xdr:col>
      <xdr:colOff>109076</xdr:colOff>
      <xdr:row>959</xdr:row>
      <xdr:rowOff>98352</xdr:rowOff>
    </xdr:from>
    <xdr:ext cx="2450592" cy="1496158"/>
    <xdr:pic>
      <xdr:nvPicPr>
        <xdr:cNvPr id="96" name="Picture 95">
          <a:extLst>
            <a:ext uri="{FF2B5EF4-FFF2-40B4-BE49-F238E27FC236}">
              <a16:creationId xmlns:a16="http://schemas.microsoft.com/office/drawing/2014/main" id="{7206EA29-C520-416B-AC64-58B24595DCA7}"/>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b="10262"/>
        <a:stretch/>
      </xdr:blipFill>
      <xdr:spPr>
        <a:xfrm>
          <a:off x="4681076" y="197502072"/>
          <a:ext cx="2450592" cy="1496158"/>
        </a:xfrm>
        <a:prstGeom prst="rect">
          <a:avLst/>
        </a:prstGeom>
      </xdr:spPr>
    </xdr:pic>
    <xdr:clientData/>
  </xdr:oneCellAnchor>
  <xdr:twoCellAnchor editAs="oneCell">
    <xdr:from>
      <xdr:col>3</xdr:col>
      <xdr:colOff>124557</xdr:colOff>
      <xdr:row>972</xdr:row>
      <xdr:rowOff>46405</xdr:rowOff>
    </xdr:from>
    <xdr:to>
      <xdr:col>3</xdr:col>
      <xdr:colOff>2575149</xdr:colOff>
      <xdr:row>981</xdr:row>
      <xdr:rowOff>82981</xdr:rowOff>
    </xdr:to>
    <xdr:pic>
      <xdr:nvPicPr>
        <xdr:cNvPr id="97" name="Picture 96">
          <a:extLst>
            <a:ext uri="{FF2B5EF4-FFF2-40B4-BE49-F238E27FC236}">
              <a16:creationId xmlns:a16="http://schemas.microsoft.com/office/drawing/2014/main" id="{C4E31B9D-9642-4111-8EDA-C272B0DEDA1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53357" y="200117125"/>
          <a:ext cx="2450592" cy="1682496"/>
        </a:xfrm>
        <a:prstGeom prst="rect">
          <a:avLst/>
        </a:prstGeom>
      </xdr:spPr>
    </xdr:pic>
    <xdr:clientData/>
  </xdr:twoCellAnchor>
  <xdr:twoCellAnchor editAs="oneCell">
    <xdr:from>
      <xdr:col>4</xdr:col>
      <xdr:colOff>167054</xdr:colOff>
      <xdr:row>986</xdr:row>
      <xdr:rowOff>37613</xdr:rowOff>
    </xdr:from>
    <xdr:to>
      <xdr:col>4</xdr:col>
      <xdr:colOff>2617646</xdr:colOff>
      <xdr:row>994</xdr:row>
      <xdr:rowOff>51191</xdr:rowOff>
    </xdr:to>
    <xdr:pic>
      <xdr:nvPicPr>
        <xdr:cNvPr id="98" name="Picture 97">
          <a:extLst>
            <a:ext uri="{FF2B5EF4-FFF2-40B4-BE49-F238E27FC236}">
              <a16:creationId xmlns:a16="http://schemas.microsoft.com/office/drawing/2014/main" id="{597D9AC3-2E91-442A-8700-7B95B83E973E}"/>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11141"/>
        <a:stretch/>
      </xdr:blipFill>
      <xdr:spPr>
        <a:xfrm>
          <a:off x="4739054" y="202958213"/>
          <a:ext cx="2450592" cy="1476618"/>
        </a:xfrm>
        <a:prstGeom prst="rect">
          <a:avLst/>
        </a:prstGeom>
      </xdr:spPr>
    </xdr:pic>
    <xdr:clientData/>
  </xdr:twoCellAnchor>
  <xdr:oneCellAnchor>
    <xdr:from>
      <xdr:col>4</xdr:col>
      <xdr:colOff>117231</xdr:colOff>
      <xdr:row>1000</xdr:row>
      <xdr:rowOff>14654</xdr:rowOff>
    </xdr:from>
    <xdr:ext cx="2450592" cy="1480039"/>
    <xdr:pic>
      <xdr:nvPicPr>
        <xdr:cNvPr id="99" name="Picture 98">
          <a:extLst>
            <a:ext uri="{FF2B5EF4-FFF2-40B4-BE49-F238E27FC236}">
              <a16:creationId xmlns:a16="http://schemas.microsoft.com/office/drawing/2014/main" id="{AC669A14-B8AB-4756-898F-5007C35202AA}"/>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b="12033"/>
        <a:stretch/>
      </xdr:blipFill>
      <xdr:spPr>
        <a:xfrm>
          <a:off x="4689231" y="205785134"/>
          <a:ext cx="2450592" cy="1480039"/>
        </a:xfrm>
        <a:prstGeom prst="rect">
          <a:avLst/>
        </a:prstGeom>
      </xdr:spPr>
    </xdr:pic>
    <xdr:clientData/>
  </xdr:oneCellAnchor>
  <xdr:oneCellAnchor>
    <xdr:from>
      <xdr:col>3</xdr:col>
      <xdr:colOff>109904</xdr:colOff>
      <xdr:row>1013</xdr:row>
      <xdr:rowOff>36635</xdr:rowOff>
    </xdr:from>
    <xdr:ext cx="2450592" cy="1667256"/>
    <xdr:pic>
      <xdr:nvPicPr>
        <xdr:cNvPr id="100" name="Picture 99">
          <a:extLst>
            <a:ext uri="{FF2B5EF4-FFF2-40B4-BE49-F238E27FC236}">
              <a16:creationId xmlns:a16="http://schemas.microsoft.com/office/drawing/2014/main" id="{52414D9C-6576-4E41-9070-389DEECF294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938704" y="208474115"/>
          <a:ext cx="2450592" cy="1667256"/>
        </a:xfrm>
        <a:prstGeom prst="rect">
          <a:avLst/>
        </a:prstGeom>
      </xdr:spPr>
    </xdr:pic>
    <xdr:clientData/>
  </xdr:oneCellAnchor>
  <xdr:oneCellAnchor>
    <xdr:from>
      <xdr:col>4</xdr:col>
      <xdr:colOff>152400</xdr:colOff>
      <xdr:row>1013</xdr:row>
      <xdr:rowOff>57151</xdr:rowOff>
    </xdr:from>
    <xdr:ext cx="2450592" cy="1488830"/>
    <xdr:pic>
      <xdr:nvPicPr>
        <xdr:cNvPr id="101" name="Picture 100">
          <a:extLst>
            <a:ext uri="{FF2B5EF4-FFF2-40B4-BE49-F238E27FC236}">
              <a16:creationId xmlns:a16="http://schemas.microsoft.com/office/drawing/2014/main" id="{5EABD7E4-4D4F-467B-9279-C371A8F0115C}"/>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b="10702"/>
        <a:stretch/>
      </xdr:blipFill>
      <xdr:spPr>
        <a:xfrm>
          <a:off x="4724400" y="208494631"/>
          <a:ext cx="2450592" cy="1488830"/>
        </a:xfrm>
        <a:prstGeom prst="rect">
          <a:avLst/>
        </a:prstGeom>
      </xdr:spPr>
    </xdr:pic>
    <xdr:clientData/>
  </xdr:oneCellAnchor>
  <xdr:oneCellAnchor>
    <xdr:from>
      <xdr:col>4</xdr:col>
      <xdr:colOff>110861</xdr:colOff>
      <xdr:row>1222</xdr:row>
      <xdr:rowOff>126149</xdr:rowOff>
    </xdr:from>
    <xdr:ext cx="2450592" cy="1480040"/>
    <xdr:pic>
      <xdr:nvPicPr>
        <xdr:cNvPr id="102" name="Picture 101">
          <a:extLst>
            <a:ext uri="{FF2B5EF4-FFF2-40B4-BE49-F238E27FC236}">
              <a16:creationId xmlns:a16="http://schemas.microsoft.com/office/drawing/2014/main" id="{26C69D6B-EF28-4E03-8D01-C3DE25C64FE8}"/>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b="11229"/>
        <a:stretch/>
      </xdr:blipFill>
      <xdr:spPr>
        <a:xfrm>
          <a:off x="4682861" y="247738049"/>
          <a:ext cx="2450592" cy="1480040"/>
        </a:xfrm>
        <a:prstGeom prst="rect">
          <a:avLst/>
        </a:prstGeom>
      </xdr:spPr>
    </xdr:pic>
    <xdr:clientData/>
  </xdr:oneCellAnchor>
  <xdr:oneCellAnchor>
    <xdr:from>
      <xdr:col>3</xdr:col>
      <xdr:colOff>124558</xdr:colOff>
      <xdr:row>1222</xdr:row>
      <xdr:rowOff>95250</xdr:rowOff>
    </xdr:from>
    <xdr:ext cx="2450592" cy="1667256"/>
    <xdr:pic>
      <xdr:nvPicPr>
        <xdr:cNvPr id="103" name="Picture 102">
          <a:extLst>
            <a:ext uri="{FF2B5EF4-FFF2-40B4-BE49-F238E27FC236}">
              <a16:creationId xmlns:a16="http://schemas.microsoft.com/office/drawing/2014/main" id="{B1E5E5DE-DD3E-46BB-B3A3-EE50F57CE72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953358" y="247707150"/>
          <a:ext cx="2450592" cy="1667256"/>
        </a:xfrm>
        <a:prstGeom prst="rect">
          <a:avLst/>
        </a:prstGeom>
      </xdr:spPr>
    </xdr:pic>
    <xdr:clientData/>
  </xdr:oneCellAnchor>
  <xdr:oneCellAnchor>
    <xdr:from>
      <xdr:col>4</xdr:col>
      <xdr:colOff>112453</xdr:colOff>
      <xdr:row>1236</xdr:row>
      <xdr:rowOff>4778</xdr:rowOff>
    </xdr:from>
    <xdr:ext cx="2450592" cy="1487367"/>
    <xdr:pic>
      <xdr:nvPicPr>
        <xdr:cNvPr id="104" name="Picture 103">
          <a:extLst>
            <a:ext uri="{FF2B5EF4-FFF2-40B4-BE49-F238E27FC236}">
              <a16:creationId xmlns:a16="http://schemas.microsoft.com/office/drawing/2014/main" id="{A6B2B73A-C695-4B26-949A-3A830FB337C9}"/>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b="10789"/>
        <a:stretch/>
      </xdr:blipFill>
      <xdr:spPr>
        <a:xfrm>
          <a:off x="4684453" y="250466558"/>
          <a:ext cx="2450592" cy="1487367"/>
        </a:xfrm>
        <a:prstGeom prst="rect">
          <a:avLst/>
        </a:prstGeom>
      </xdr:spPr>
    </xdr:pic>
    <xdr:clientData/>
  </xdr:oneCellAnchor>
  <xdr:oneCellAnchor>
    <xdr:from>
      <xdr:col>3</xdr:col>
      <xdr:colOff>248478</xdr:colOff>
      <xdr:row>424</xdr:row>
      <xdr:rowOff>182216</xdr:rowOff>
    </xdr:from>
    <xdr:ext cx="2195612" cy="1507435"/>
    <xdr:pic>
      <xdr:nvPicPr>
        <xdr:cNvPr id="105" name="Picture 104">
          <a:extLst>
            <a:ext uri="{FF2B5EF4-FFF2-40B4-BE49-F238E27FC236}">
              <a16:creationId xmlns:a16="http://schemas.microsoft.com/office/drawing/2014/main" id="{B176CD26-0244-438A-914B-149B875E4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87248336"/>
          <a:ext cx="2195612" cy="1507435"/>
        </a:xfrm>
        <a:prstGeom prst="rect">
          <a:avLst/>
        </a:prstGeom>
      </xdr:spPr>
    </xdr:pic>
    <xdr:clientData/>
  </xdr:oneCellAnchor>
  <xdr:oneCellAnchor>
    <xdr:from>
      <xdr:col>4</xdr:col>
      <xdr:colOff>266316</xdr:colOff>
      <xdr:row>424</xdr:row>
      <xdr:rowOff>157370</xdr:rowOff>
    </xdr:from>
    <xdr:ext cx="2195612" cy="1329996"/>
    <xdr:pic>
      <xdr:nvPicPr>
        <xdr:cNvPr id="106" name="Picture 105">
          <a:extLst>
            <a:ext uri="{FF2B5EF4-FFF2-40B4-BE49-F238E27FC236}">
              <a16:creationId xmlns:a16="http://schemas.microsoft.com/office/drawing/2014/main" id="{97ADF271-2BB4-4014-B8B6-48AF4908D95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771"/>
        <a:stretch/>
      </xdr:blipFill>
      <xdr:spPr>
        <a:xfrm>
          <a:off x="4838316" y="87223490"/>
          <a:ext cx="2195612" cy="1329996"/>
        </a:xfrm>
        <a:prstGeom prst="rect">
          <a:avLst/>
        </a:prstGeom>
      </xdr:spPr>
    </xdr:pic>
    <xdr:clientData/>
  </xdr:oneCellAnchor>
  <xdr:oneCellAnchor>
    <xdr:from>
      <xdr:col>3</xdr:col>
      <xdr:colOff>248478</xdr:colOff>
      <xdr:row>437</xdr:row>
      <xdr:rowOff>182216</xdr:rowOff>
    </xdr:from>
    <xdr:ext cx="2195612" cy="1507435"/>
    <xdr:pic>
      <xdr:nvPicPr>
        <xdr:cNvPr id="107" name="Picture 106">
          <a:extLst>
            <a:ext uri="{FF2B5EF4-FFF2-40B4-BE49-F238E27FC236}">
              <a16:creationId xmlns:a16="http://schemas.microsoft.com/office/drawing/2014/main" id="{CA47EE43-C642-49E5-BF9C-FCF028F57A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89915336"/>
          <a:ext cx="2195612" cy="1507435"/>
        </a:xfrm>
        <a:prstGeom prst="rect">
          <a:avLst/>
        </a:prstGeom>
      </xdr:spPr>
    </xdr:pic>
    <xdr:clientData/>
  </xdr:oneCellAnchor>
  <xdr:oneCellAnchor>
    <xdr:from>
      <xdr:col>4</xdr:col>
      <xdr:colOff>266316</xdr:colOff>
      <xdr:row>437</xdr:row>
      <xdr:rowOff>157370</xdr:rowOff>
    </xdr:from>
    <xdr:ext cx="2195612" cy="1329996"/>
    <xdr:pic>
      <xdr:nvPicPr>
        <xdr:cNvPr id="108" name="Picture 107">
          <a:extLst>
            <a:ext uri="{FF2B5EF4-FFF2-40B4-BE49-F238E27FC236}">
              <a16:creationId xmlns:a16="http://schemas.microsoft.com/office/drawing/2014/main" id="{2AE96DC9-B892-42CE-840B-A9E9B8666CB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771"/>
        <a:stretch/>
      </xdr:blipFill>
      <xdr:spPr>
        <a:xfrm>
          <a:off x="4838316" y="89890490"/>
          <a:ext cx="2195612" cy="1329996"/>
        </a:xfrm>
        <a:prstGeom prst="rect">
          <a:avLst/>
        </a:prstGeom>
      </xdr:spPr>
    </xdr:pic>
    <xdr:clientData/>
  </xdr:oneCellAnchor>
  <xdr:oneCellAnchor>
    <xdr:from>
      <xdr:col>3</xdr:col>
      <xdr:colOff>248478</xdr:colOff>
      <xdr:row>541</xdr:row>
      <xdr:rowOff>182216</xdr:rowOff>
    </xdr:from>
    <xdr:ext cx="2195612" cy="1507435"/>
    <xdr:pic>
      <xdr:nvPicPr>
        <xdr:cNvPr id="109" name="Picture 108">
          <a:extLst>
            <a:ext uri="{FF2B5EF4-FFF2-40B4-BE49-F238E27FC236}">
              <a16:creationId xmlns:a16="http://schemas.microsoft.com/office/drawing/2014/main" id="{5B4840DE-375E-4EE7-AEDF-4C36A18440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111632336"/>
          <a:ext cx="2195612" cy="1507435"/>
        </a:xfrm>
        <a:prstGeom prst="rect">
          <a:avLst/>
        </a:prstGeom>
      </xdr:spPr>
    </xdr:pic>
    <xdr:clientData/>
  </xdr:oneCellAnchor>
  <xdr:oneCellAnchor>
    <xdr:from>
      <xdr:col>4</xdr:col>
      <xdr:colOff>266316</xdr:colOff>
      <xdr:row>540</xdr:row>
      <xdr:rowOff>164696</xdr:rowOff>
    </xdr:from>
    <xdr:ext cx="2195612" cy="1507435"/>
    <xdr:pic>
      <xdr:nvPicPr>
        <xdr:cNvPr id="110" name="Picture 109">
          <a:extLst>
            <a:ext uri="{FF2B5EF4-FFF2-40B4-BE49-F238E27FC236}">
              <a16:creationId xmlns:a16="http://schemas.microsoft.com/office/drawing/2014/main" id="{C4A44CD7-4431-4C43-9536-8666122A7EC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34" t="-12151" r="-334" b="12151"/>
        <a:stretch/>
      </xdr:blipFill>
      <xdr:spPr>
        <a:xfrm>
          <a:off x="4838316" y="111431936"/>
          <a:ext cx="2195612" cy="1507435"/>
        </a:xfrm>
        <a:prstGeom prst="rect">
          <a:avLst/>
        </a:prstGeom>
      </xdr:spPr>
    </xdr:pic>
    <xdr:clientData/>
  </xdr:oneCellAnchor>
  <xdr:oneCellAnchor>
    <xdr:from>
      <xdr:col>3</xdr:col>
      <xdr:colOff>198782</xdr:colOff>
      <xdr:row>554</xdr:row>
      <xdr:rowOff>41411</xdr:rowOff>
    </xdr:from>
    <xdr:ext cx="2195612" cy="1507435"/>
    <xdr:pic>
      <xdr:nvPicPr>
        <xdr:cNvPr id="111" name="Picture 110">
          <a:extLst>
            <a:ext uri="{FF2B5EF4-FFF2-40B4-BE49-F238E27FC236}">
              <a16:creationId xmlns:a16="http://schemas.microsoft.com/office/drawing/2014/main" id="{1178EB50-BDF8-4D7E-8619-44E0409EBD7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27582" y="114158531"/>
          <a:ext cx="2195612" cy="1507435"/>
        </a:xfrm>
        <a:prstGeom prst="rect">
          <a:avLst/>
        </a:prstGeom>
      </xdr:spPr>
    </xdr:pic>
    <xdr:clientData/>
  </xdr:oneCellAnchor>
  <xdr:oneCellAnchor>
    <xdr:from>
      <xdr:col>4</xdr:col>
      <xdr:colOff>266316</xdr:colOff>
      <xdr:row>553</xdr:row>
      <xdr:rowOff>164696</xdr:rowOff>
    </xdr:from>
    <xdr:ext cx="2195612" cy="1507435"/>
    <xdr:pic>
      <xdr:nvPicPr>
        <xdr:cNvPr id="112" name="Picture 111">
          <a:extLst>
            <a:ext uri="{FF2B5EF4-FFF2-40B4-BE49-F238E27FC236}">
              <a16:creationId xmlns:a16="http://schemas.microsoft.com/office/drawing/2014/main" id="{72D43884-B9C2-4FB3-B427-855DE14925B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34" t="-12151" r="-334" b="12151"/>
        <a:stretch/>
      </xdr:blipFill>
      <xdr:spPr>
        <a:xfrm>
          <a:off x="4838316" y="114098936"/>
          <a:ext cx="2195612" cy="1507435"/>
        </a:xfrm>
        <a:prstGeom prst="rect">
          <a:avLst/>
        </a:prstGeom>
      </xdr:spPr>
    </xdr:pic>
    <xdr:clientData/>
  </xdr:oneCellAnchor>
  <xdr:oneCellAnchor>
    <xdr:from>
      <xdr:col>3</xdr:col>
      <xdr:colOff>248478</xdr:colOff>
      <xdr:row>723</xdr:row>
      <xdr:rowOff>182216</xdr:rowOff>
    </xdr:from>
    <xdr:ext cx="2195612" cy="1507435"/>
    <xdr:pic>
      <xdr:nvPicPr>
        <xdr:cNvPr id="113" name="Picture 112">
          <a:extLst>
            <a:ext uri="{FF2B5EF4-FFF2-40B4-BE49-F238E27FC236}">
              <a16:creationId xmlns:a16="http://schemas.microsoft.com/office/drawing/2014/main" id="{26CDCE15-5401-4A20-B9F5-0DF582AAE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148535996"/>
          <a:ext cx="2195612" cy="1507435"/>
        </a:xfrm>
        <a:prstGeom prst="rect">
          <a:avLst/>
        </a:prstGeom>
      </xdr:spPr>
    </xdr:pic>
    <xdr:clientData/>
  </xdr:oneCellAnchor>
  <xdr:oneCellAnchor>
    <xdr:from>
      <xdr:col>4</xdr:col>
      <xdr:colOff>339586</xdr:colOff>
      <xdr:row>723</xdr:row>
      <xdr:rowOff>157370</xdr:rowOff>
    </xdr:from>
    <xdr:ext cx="2195612" cy="1315342"/>
    <xdr:pic>
      <xdr:nvPicPr>
        <xdr:cNvPr id="114" name="Picture 113">
          <a:extLst>
            <a:ext uri="{FF2B5EF4-FFF2-40B4-BE49-F238E27FC236}">
              <a16:creationId xmlns:a16="http://schemas.microsoft.com/office/drawing/2014/main" id="{2D3EF7B7-8AE3-4533-87F0-4B5D33E37CE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2743"/>
        <a:stretch/>
      </xdr:blipFill>
      <xdr:spPr>
        <a:xfrm>
          <a:off x="4911586" y="148511150"/>
          <a:ext cx="2195612" cy="1315342"/>
        </a:xfrm>
        <a:prstGeom prst="rect">
          <a:avLst/>
        </a:prstGeom>
      </xdr:spPr>
    </xdr:pic>
    <xdr:clientData/>
  </xdr:oneCellAnchor>
  <xdr:oneCellAnchor>
    <xdr:from>
      <xdr:col>3</xdr:col>
      <xdr:colOff>170961</xdr:colOff>
      <xdr:row>854</xdr:row>
      <xdr:rowOff>43962</xdr:rowOff>
    </xdr:from>
    <xdr:ext cx="2450592" cy="1667256"/>
    <xdr:pic>
      <xdr:nvPicPr>
        <xdr:cNvPr id="115" name="Picture 114">
          <a:extLst>
            <a:ext uri="{FF2B5EF4-FFF2-40B4-BE49-F238E27FC236}">
              <a16:creationId xmlns:a16="http://schemas.microsoft.com/office/drawing/2014/main" id="{DE57E6B4-2ED6-418E-BD28-2EA2CC335F8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999761" y="175921182"/>
          <a:ext cx="2450592" cy="1667256"/>
        </a:xfrm>
        <a:prstGeom prst="rect">
          <a:avLst/>
        </a:prstGeom>
      </xdr:spPr>
    </xdr:pic>
    <xdr:clientData/>
  </xdr:oneCellAnchor>
  <xdr:twoCellAnchor editAs="oneCell">
    <xdr:from>
      <xdr:col>3</xdr:col>
      <xdr:colOff>195385</xdr:colOff>
      <xdr:row>920</xdr:row>
      <xdr:rowOff>43960</xdr:rowOff>
    </xdr:from>
    <xdr:to>
      <xdr:col>3</xdr:col>
      <xdr:colOff>2645977</xdr:colOff>
      <xdr:row>929</xdr:row>
      <xdr:rowOff>70182</xdr:rowOff>
    </xdr:to>
    <xdr:pic>
      <xdr:nvPicPr>
        <xdr:cNvPr id="116" name="Picture 115">
          <a:extLst>
            <a:ext uri="{FF2B5EF4-FFF2-40B4-BE49-F238E27FC236}">
              <a16:creationId xmlns:a16="http://schemas.microsoft.com/office/drawing/2014/main" id="{A77FB693-DA3C-4220-9B8F-E85E7C019E6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024185" y="189446680"/>
          <a:ext cx="2450592" cy="1672142"/>
        </a:xfrm>
        <a:prstGeom prst="rect">
          <a:avLst/>
        </a:prstGeom>
      </xdr:spPr>
    </xdr:pic>
    <xdr:clientData/>
  </xdr:twoCellAnchor>
  <xdr:twoCellAnchor editAs="oneCell">
    <xdr:from>
      <xdr:col>4</xdr:col>
      <xdr:colOff>131885</xdr:colOff>
      <xdr:row>946</xdr:row>
      <xdr:rowOff>39077</xdr:rowOff>
    </xdr:from>
    <xdr:to>
      <xdr:col>4</xdr:col>
      <xdr:colOff>2582477</xdr:colOff>
      <xdr:row>954</xdr:row>
      <xdr:rowOff>48747</xdr:rowOff>
    </xdr:to>
    <xdr:pic>
      <xdr:nvPicPr>
        <xdr:cNvPr id="117" name="Picture 116">
          <a:extLst>
            <a:ext uri="{FF2B5EF4-FFF2-40B4-BE49-F238E27FC236}">
              <a16:creationId xmlns:a16="http://schemas.microsoft.com/office/drawing/2014/main" id="{7956BBF6-B1CA-40E1-B71D-F3ADA6B28A39}"/>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b="12468"/>
        <a:stretch/>
      </xdr:blipFill>
      <xdr:spPr>
        <a:xfrm>
          <a:off x="4703885" y="194775797"/>
          <a:ext cx="2450592" cy="1472710"/>
        </a:xfrm>
        <a:prstGeom prst="rect">
          <a:avLst/>
        </a:prstGeom>
      </xdr:spPr>
    </xdr:pic>
    <xdr:clientData/>
  </xdr:twoCellAnchor>
  <xdr:oneCellAnchor>
    <xdr:from>
      <xdr:col>3</xdr:col>
      <xdr:colOff>210038</xdr:colOff>
      <xdr:row>1000</xdr:row>
      <xdr:rowOff>9769</xdr:rowOff>
    </xdr:from>
    <xdr:ext cx="2450592" cy="1480039"/>
    <xdr:pic>
      <xdr:nvPicPr>
        <xdr:cNvPr id="118" name="Picture 117">
          <a:extLst>
            <a:ext uri="{FF2B5EF4-FFF2-40B4-BE49-F238E27FC236}">
              <a16:creationId xmlns:a16="http://schemas.microsoft.com/office/drawing/2014/main" id="{21FC8115-ADBF-4CEB-9BDE-814971980352}"/>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b="12033"/>
        <a:stretch/>
      </xdr:blipFill>
      <xdr:spPr>
        <a:xfrm>
          <a:off x="2038838" y="205780249"/>
          <a:ext cx="2450592" cy="1480039"/>
        </a:xfrm>
        <a:prstGeom prst="rect">
          <a:avLst/>
        </a:prstGeom>
      </xdr:spPr>
    </xdr:pic>
    <xdr:clientData/>
  </xdr:oneCellAnchor>
  <xdr:twoCellAnchor editAs="oneCell">
    <xdr:from>
      <xdr:col>4</xdr:col>
      <xdr:colOff>210039</xdr:colOff>
      <xdr:row>1066</xdr:row>
      <xdr:rowOff>53730</xdr:rowOff>
    </xdr:from>
    <xdr:to>
      <xdr:col>5</xdr:col>
      <xdr:colOff>958</xdr:colOff>
      <xdr:row>1074</xdr:row>
      <xdr:rowOff>77078</xdr:rowOff>
    </xdr:to>
    <xdr:pic>
      <xdr:nvPicPr>
        <xdr:cNvPr id="119" name="Picture 118">
          <a:extLst>
            <a:ext uri="{FF2B5EF4-FFF2-40B4-BE49-F238E27FC236}">
              <a16:creationId xmlns:a16="http://schemas.microsoft.com/office/drawing/2014/main" id="{52AA6159-C507-4C70-B080-34F0D583C112}"/>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b="11141"/>
        <a:stretch/>
      </xdr:blipFill>
      <xdr:spPr>
        <a:xfrm>
          <a:off x="4782039" y="219349710"/>
          <a:ext cx="2526499" cy="1486388"/>
        </a:xfrm>
        <a:prstGeom prst="rect">
          <a:avLst/>
        </a:prstGeom>
      </xdr:spPr>
    </xdr:pic>
    <xdr:clientData/>
  </xdr:twoCellAnchor>
  <xdr:oneCellAnchor>
    <xdr:from>
      <xdr:col>3</xdr:col>
      <xdr:colOff>281353</xdr:colOff>
      <xdr:row>243</xdr:row>
      <xdr:rowOff>5862</xdr:rowOff>
    </xdr:from>
    <xdr:ext cx="2195612" cy="1507435"/>
    <xdr:pic>
      <xdr:nvPicPr>
        <xdr:cNvPr id="120" name="Picture 119">
          <a:extLst>
            <a:ext uri="{FF2B5EF4-FFF2-40B4-BE49-F238E27FC236}">
              <a16:creationId xmlns:a16="http://schemas.microsoft.com/office/drawing/2014/main" id="{D3BD7B27-E337-4E17-B344-6B639E15E7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10153" y="49924482"/>
          <a:ext cx="2195612" cy="1507435"/>
        </a:xfrm>
        <a:prstGeom prst="rect">
          <a:avLst/>
        </a:prstGeom>
      </xdr:spPr>
    </xdr:pic>
    <xdr:clientData/>
  </xdr:oneCellAnchor>
  <xdr:twoCellAnchor editAs="oneCell">
    <xdr:from>
      <xdr:col>3</xdr:col>
      <xdr:colOff>99646</xdr:colOff>
      <xdr:row>476</xdr:row>
      <xdr:rowOff>1</xdr:rowOff>
    </xdr:from>
    <xdr:to>
      <xdr:col>3</xdr:col>
      <xdr:colOff>2550238</xdr:colOff>
      <xdr:row>485</xdr:row>
      <xdr:rowOff>27785</xdr:rowOff>
    </xdr:to>
    <xdr:pic>
      <xdr:nvPicPr>
        <xdr:cNvPr id="121" name="Picture 120">
          <a:extLst>
            <a:ext uri="{FF2B5EF4-FFF2-40B4-BE49-F238E27FC236}">
              <a16:creationId xmlns:a16="http://schemas.microsoft.com/office/drawing/2014/main" id="{15D6EB01-FE48-49A8-8A01-93786522BCD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28446" y="98115121"/>
          <a:ext cx="2450592" cy="1673704"/>
        </a:xfrm>
        <a:prstGeom prst="rect">
          <a:avLst/>
        </a:prstGeom>
      </xdr:spPr>
    </xdr:pic>
    <xdr:clientData/>
  </xdr:twoCellAnchor>
  <xdr:oneCellAnchor>
    <xdr:from>
      <xdr:col>3</xdr:col>
      <xdr:colOff>257908</xdr:colOff>
      <xdr:row>567</xdr:row>
      <xdr:rowOff>140677</xdr:rowOff>
    </xdr:from>
    <xdr:ext cx="2195612" cy="1507435"/>
    <xdr:pic>
      <xdr:nvPicPr>
        <xdr:cNvPr id="122" name="Picture 121">
          <a:extLst>
            <a:ext uri="{FF2B5EF4-FFF2-40B4-BE49-F238E27FC236}">
              <a16:creationId xmlns:a16="http://schemas.microsoft.com/office/drawing/2014/main" id="{B1D2E7CE-82CA-4260-B685-EAAF113A109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86708" y="116924797"/>
          <a:ext cx="2195612" cy="1507435"/>
        </a:xfrm>
        <a:prstGeom prst="rect">
          <a:avLst/>
        </a:prstGeom>
      </xdr:spPr>
    </xdr:pic>
    <xdr:clientData/>
  </xdr:oneCellAnchor>
  <xdr:twoCellAnchor editAs="oneCell">
    <xdr:from>
      <xdr:col>3</xdr:col>
      <xdr:colOff>158262</xdr:colOff>
      <xdr:row>619</xdr:row>
      <xdr:rowOff>70339</xdr:rowOff>
    </xdr:from>
    <xdr:to>
      <xdr:col>3</xdr:col>
      <xdr:colOff>2608854</xdr:colOff>
      <xdr:row>628</xdr:row>
      <xdr:rowOff>106915</xdr:rowOff>
    </xdr:to>
    <xdr:pic>
      <xdr:nvPicPr>
        <xdr:cNvPr id="123" name="Picture 122">
          <a:extLst>
            <a:ext uri="{FF2B5EF4-FFF2-40B4-BE49-F238E27FC236}">
              <a16:creationId xmlns:a16="http://schemas.microsoft.com/office/drawing/2014/main" id="{6EEF4FB1-F011-4812-B8B0-14365973F46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87062" y="127088119"/>
          <a:ext cx="2450592" cy="1682496"/>
        </a:xfrm>
        <a:prstGeom prst="rect">
          <a:avLst/>
        </a:prstGeom>
      </xdr:spPr>
    </xdr:pic>
    <xdr:clientData/>
  </xdr:twoCellAnchor>
  <xdr:oneCellAnchor>
    <xdr:from>
      <xdr:col>3</xdr:col>
      <xdr:colOff>295499</xdr:colOff>
      <xdr:row>736</xdr:row>
      <xdr:rowOff>194195</xdr:rowOff>
    </xdr:from>
    <xdr:ext cx="2195612" cy="1507435"/>
    <xdr:pic>
      <xdr:nvPicPr>
        <xdr:cNvPr id="124" name="Picture 123">
          <a:extLst>
            <a:ext uri="{FF2B5EF4-FFF2-40B4-BE49-F238E27FC236}">
              <a16:creationId xmlns:a16="http://schemas.microsoft.com/office/drawing/2014/main" id="{4BFBA45C-A040-4CDE-80DF-696B0373545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24299" y="151214975"/>
          <a:ext cx="2195612" cy="1507435"/>
        </a:xfrm>
        <a:prstGeom prst="rect">
          <a:avLst/>
        </a:prstGeom>
      </xdr:spPr>
    </xdr:pic>
    <xdr:clientData/>
  </xdr:oneCellAnchor>
  <xdr:oneCellAnchor>
    <xdr:from>
      <xdr:col>3</xdr:col>
      <xdr:colOff>123092</xdr:colOff>
      <xdr:row>814</xdr:row>
      <xdr:rowOff>76199</xdr:rowOff>
    </xdr:from>
    <xdr:ext cx="2450592" cy="1667256"/>
    <xdr:pic>
      <xdr:nvPicPr>
        <xdr:cNvPr id="125" name="Picture 124">
          <a:extLst>
            <a:ext uri="{FF2B5EF4-FFF2-40B4-BE49-F238E27FC236}">
              <a16:creationId xmlns:a16="http://schemas.microsoft.com/office/drawing/2014/main" id="{C07CD114-5D1B-48A5-8971-391694795D3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951892" y="167761919"/>
          <a:ext cx="2450592" cy="1667256"/>
        </a:xfrm>
        <a:prstGeom prst="rect">
          <a:avLst/>
        </a:prstGeom>
      </xdr:spPr>
    </xdr:pic>
    <xdr:clientData/>
  </xdr:oneCellAnchor>
  <xdr:oneCellAnchor>
    <xdr:from>
      <xdr:col>3</xdr:col>
      <xdr:colOff>123092</xdr:colOff>
      <xdr:row>867</xdr:row>
      <xdr:rowOff>46893</xdr:rowOff>
    </xdr:from>
    <xdr:ext cx="2450592" cy="1667256"/>
    <xdr:pic>
      <xdr:nvPicPr>
        <xdr:cNvPr id="126" name="Picture 125">
          <a:extLst>
            <a:ext uri="{FF2B5EF4-FFF2-40B4-BE49-F238E27FC236}">
              <a16:creationId xmlns:a16="http://schemas.microsoft.com/office/drawing/2014/main" id="{AEE61A9D-982C-46AF-9B94-4C379BCBEFC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951892" y="178591113"/>
          <a:ext cx="2450592" cy="1667256"/>
        </a:xfrm>
        <a:prstGeom prst="rect">
          <a:avLst/>
        </a:prstGeom>
      </xdr:spPr>
    </xdr:pic>
    <xdr:clientData/>
  </xdr:oneCellAnchor>
  <xdr:twoCellAnchor editAs="oneCell">
    <xdr:from>
      <xdr:col>3</xdr:col>
      <xdr:colOff>82061</xdr:colOff>
      <xdr:row>893</xdr:row>
      <xdr:rowOff>41032</xdr:rowOff>
    </xdr:from>
    <xdr:to>
      <xdr:col>3</xdr:col>
      <xdr:colOff>2532653</xdr:colOff>
      <xdr:row>901</xdr:row>
      <xdr:rowOff>46794</xdr:rowOff>
    </xdr:to>
    <xdr:pic>
      <xdr:nvPicPr>
        <xdr:cNvPr id="127" name="Picture 126">
          <a:extLst>
            <a:ext uri="{FF2B5EF4-FFF2-40B4-BE49-F238E27FC236}">
              <a16:creationId xmlns:a16="http://schemas.microsoft.com/office/drawing/2014/main" id="{BCE64AC0-9C42-4BF3-AB0D-83EFE5BCB314}"/>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b="12468"/>
        <a:stretch/>
      </xdr:blipFill>
      <xdr:spPr>
        <a:xfrm>
          <a:off x="1910861" y="183919252"/>
          <a:ext cx="2450592" cy="1468802"/>
        </a:xfrm>
        <a:prstGeom prst="rect">
          <a:avLst/>
        </a:prstGeom>
      </xdr:spPr>
    </xdr:pic>
    <xdr:clientData/>
  </xdr:twoCellAnchor>
  <xdr:oneCellAnchor>
    <xdr:from>
      <xdr:col>3</xdr:col>
      <xdr:colOff>123092</xdr:colOff>
      <xdr:row>906</xdr:row>
      <xdr:rowOff>93785</xdr:rowOff>
    </xdr:from>
    <xdr:ext cx="2450592" cy="1667256"/>
    <xdr:pic>
      <xdr:nvPicPr>
        <xdr:cNvPr id="128" name="Picture 127">
          <a:extLst>
            <a:ext uri="{FF2B5EF4-FFF2-40B4-BE49-F238E27FC236}">
              <a16:creationId xmlns:a16="http://schemas.microsoft.com/office/drawing/2014/main" id="{6D907DB5-512B-4EFD-BDE5-65572A548367}"/>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99" t="-10108" r="299" b="10108"/>
        <a:stretch/>
      </xdr:blipFill>
      <xdr:spPr>
        <a:xfrm>
          <a:off x="1951892" y="186646625"/>
          <a:ext cx="2450592" cy="1667256"/>
        </a:xfrm>
        <a:prstGeom prst="rect">
          <a:avLst/>
        </a:prstGeom>
      </xdr:spPr>
    </xdr:pic>
    <xdr:clientData/>
  </xdr:oneCellAnchor>
  <xdr:oneCellAnchor>
    <xdr:from>
      <xdr:col>3</xdr:col>
      <xdr:colOff>181708</xdr:colOff>
      <xdr:row>1026</xdr:row>
      <xdr:rowOff>76201</xdr:rowOff>
    </xdr:from>
    <xdr:ext cx="2450592" cy="1667256"/>
    <xdr:pic>
      <xdr:nvPicPr>
        <xdr:cNvPr id="129" name="Picture 128">
          <a:extLst>
            <a:ext uri="{FF2B5EF4-FFF2-40B4-BE49-F238E27FC236}">
              <a16:creationId xmlns:a16="http://schemas.microsoft.com/office/drawing/2014/main" id="{4B843D1D-1DDC-415A-BEE5-A7AF29C91CD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010508" y="211180681"/>
          <a:ext cx="2450592" cy="1667256"/>
        </a:xfrm>
        <a:prstGeom prst="rect">
          <a:avLst/>
        </a:prstGeom>
      </xdr:spPr>
    </xdr:pic>
    <xdr:clientData/>
  </xdr:oneCellAnchor>
  <xdr:oneCellAnchor>
    <xdr:from>
      <xdr:col>3</xdr:col>
      <xdr:colOff>123093</xdr:colOff>
      <xdr:row>1039</xdr:row>
      <xdr:rowOff>29310</xdr:rowOff>
    </xdr:from>
    <xdr:ext cx="2450592" cy="1667256"/>
    <xdr:pic>
      <xdr:nvPicPr>
        <xdr:cNvPr id="130" name="Picture 129">
          <a:extLst>
            <a:ext uri="{FF2B5EF4-FFF2-40B4-BE49-F238E27FC236}">
              <a16:creationId xmlns:a16="http://schemas.microsoft.com/office/drawing/2014/main" id="{0F5CCD70-B7EB-48F6-936F-74A0386B03D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951893" y="213800790"/>
          <a:ext cx="2450592" cy="1667256"/>
        </a:xfrm>
        <a:prstGeom prst="rect">
          <a:avLst/>
        </a:prstGeom>
      </xdr:spPr>
    </xdr:pic>
    <xdr:clientData/>
  </xdr:oneCellAnchor>
  <xdr:twoCellAnchor editAs="oneCell">
    <xdr:from>
      <xdr:col>3</xdr:col>
      <xdr:colOff>278296</xdr:colOff>
      <xdr:row>1053</xdr:row>
      <xdr:rowOff>160045</xdr:rowOff>
    </xdr:from>
    <xdr:to>
      <xdr:col>3</xdr:col>
      <xdr:colOff>2542760</xdr:colOff>
      <xdr:row>1062</xdr:row>
      <xdr:rowOff>69886</xdr:rowOff>
    </xdr:to>
    <xdr:pic>
      <xdr:nvPicPr>
        <xdr:cNvPr id="131" name="Picture 130">
          <a:extLst>
            <a:ext uri="{FF2B5EF4-FFF2-40B4-BE49-F238E27FC236}">
              <a16:creationId xmlns:a16="http://schemas.microsoft.com/office/drawing/2014/main" id="{60FB0BDE-E17C-45F7-8EE2-1164D84014E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107096" y="216789025"/>
          <a:ext cx="2264464" cy="1555761"/>
        </a:xfrm>
        <a:prstGeom prst="rect">
          <a:avLst/>
        </a:prstGeom>
      </xdr:spPr>
    </xdr:pic>
    <xdr:clientData/>
  </xdr:twoCellAnchor>
  <xdr:twoCellAnchor editAs="oneCell">
    <xdr:from>
      <xdr:col>3</xdr:col>
      <xdr:colOff>117231</xdr:colOff>
      <xdr:row>1066</xdr:row>
      <xdr:rowOff>11724</xdr:rowOff>
    </xdr:from>
    <xdr:to>
      <xdr:col>3</xdr:col>
      <xdr:colOff>2548773</xdr:colOff>
      <xdr:row>1075</xdr:row>
      <xdr:rowOff>33060</xdr:rowOff>
    </xdr:to>
    <xdr:pic>
      <xdr:nvPicPr>
        <xdr:cNvPr id="132" name="Picture 131">
          <a:extLst>
            <a:ext uri="{FF2B5EF4-FFF2-40B4-BE49-F238E27FC236}">
              <a16:creationId xmlns:a16="http://schemas.microsoft.com/office/drawing/2014/main" id="{8300CA6F-BDE6-4072-A4FC-D53D627174A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46031" y="219307704"/>
          <a:ext cx="2431542" cy="1667256"/>
        </a:xfrm>
        <a:prstGeom prst="rect">
          <a:avLst/>
        </a:prstGeom>
      </xdr:spPr>
    </xdr:pic>
    <xdr:clientData/>
  </xdr:twoCellAnchor>
  <xdr:oneCellAnchor>
    <xdr:from>
      <xdr:col>3</xdr:col>
      <xdr:colOff>62311</xdr:colOff>
      <xdr:row>1235</xdr:row>
      <xdr:rowOff>159280</xdr:rowOff>
    </xdr:from>
    <xdr:ext cx="2450592" cy="1667256"/>
    <xdr:pic>
      <xdr:nvPicPr>
        <xdr:cNvPr id="133" name="Picture 132">
          <a:extLst>
            <a:ext uri="{FF2B5EF4-FFF2-40B4-BE49-F238E27FC236}">
              <a16:creationId xmlns:a16="http://schemas.microsoft.com/office/drawing/2014/main" id="{DFD4E79B-96F2-4ED7-9681-CB254F79D43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1111" y="250438180"/>
          <a:ext cx="2450592" cy="1667256"/>
        </a:xfrm>
        <a:prstGeom prst="rect">
          <a:avLst/>
        </a:prstGeom>
      </xdr:spPr>
    </xdr:pic>
    <xdr:clientData/>
  </xdr:oneCellAnchor>
  <xdr:oneCellAnchor>
    <xdr:from>
      <xdr:col>4</xdr:col>
      <xdr:colOff>257175</xdr:colOff>
      <xdr:row>476</xdr:row>
      <xdr:rowOff>61913</xdr:rowOff>
    </xdr:from>
    <xdr:ext cx="2195612" cy="1329996"/>
    <xdr:pic>
      <xdr:nvPicPr>
        <xdr:cNvPr id="134" name="Picture 133">
          <a:extLst>
            <a:ext uri="{FF2B5EF4-FFF2-40B4-BE49-F238E27FC236}">
              <a16:creationId xmlns:a16="http://schemas.microsoft.com/office/drawing/2014/main" id="{C5B4DCB5-A305-4702-8D21-2B19B2C0D45E}"/>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771"/>
        <a:stretch/>
      </xdr:blipFill>
      <xdr:spPr>
        <a:xfrm>
          <a:off x="4829175" y="98177033"/>
          <a:ext cx="2195612" cy="1329996"/>
        </a:xfrm>
        <a:prstGeom prst="rect">
          <a:avLst/>
        </a:prstGeom>
      </xdr:spPr>
    </xdr:pic>
    <xdr:clientData/>
  </xdr:oneCellAnchor>
  <xdr:oneCellAnchor>
    <xdr:from>
      <xdr:col>4</xdr:col>
      <xdr:colOff>266700</xdr:colOff>
      <xdr:row>567</xdr:row>
      <xdr:rowOff>119063</xdr:rowOff>
    </xdr:from>
    <xdr:ext cx="2195612" cy="1507435"/>
    <xdr:pic>
      <xdr:nvPicPr>
        <xdr:cNvPr id="135" name="Picture 134">
          <a:extLst>
            <a:ext uri="{FF2B5EF4-FFF2-40B4-BE49-F238E27FC236}">
              <a16:creationId xmlns:a16="http://schemas.microsoft.com/office/drawing/2014/main" id="{0F6D5C0D-1A33-4D11-B0D2-BC8B5282138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38700" y="116903183"/>
          <a:ext cx="2195612" cy="1507435"/>
        </a:xfrm>
        <a:prstGeom prst="rect">
          <a:avLst/>
        </a:prstGeom>
      </xdr:spPr>
    </xdr:pic>
    <xdr:clientData/>
  </xdr:oneCellAnchor>
  <xdr:oneCellAnchor>
    <xdr:from>
      <xdr:col>4</xdr:col>
      <xdr:colOff>166688</xdr:colOff>
      <xdr:row>619</xdr:row>
      <xdr:rowOff>157162</xdr:rowOff>
    </xdr:from>
    <xdr:ext cx="2195612" cy="1507435"/>
    <xdr:pic>
      <xdr:nvPicPr>
        <xdr:cNvPr id="136" name="Picture 135">
          <a:extLst>
            <a:ext uri="{FF2B5EF4-FFF2-40B4-BE49-F238E27FC236}">
              <a16:creationId xmlns:a16="http://schemas.microsoft.com/office/drawing/2014/main" id="{847C7766-9B61-42E5-B555-CDB6AB9743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38688" y="127174942"/>
          <a:ext cx="2195612" cy="1507435"/>
        </a:xfrm>
        <a:prstGeom prst="rect">
          <a:avLst/>
        </a:prstGeom>
      </xdr:spPr>
    </xdr:pic>
    <xdr:clientData/>
  </xdr:oneCellAnchor>
  <xdr:oneCellAnchor>
    <xdr:from>
      <xdr:col>4</xdr:col>
      <xdr:colOff>147637</xdr:colOff>
      <xdr:row>736</xdr:row>
      <xdr:rowOff>128587</xdr:rowOff>
    </xdr:from>
    <xdr:ext cx="2195612" cy="1507435"/>
    <xdr:pic>
      <xdr:nvPicPr>
        <xdr:cNvPr id="137" name="Picture 136">
          <a:extLst>
            <a:ext uri="{FF2B5EF4-FFF2-40B4-BE49-F238E27FC236}">
              <a16:creationId xmlns:a16="http://schemas.microsoft.com/office/drawing/2014/main" id="{81C178E8-3235-427E-BC60-4856411A6F6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19637" y="151149367"/>
          <a:ext cx="2195612" cy="1507435"/>
        </a:xfrm>
        <a:prstGeom prst="rect">
          <a:avLst/>
        </a:prstGeom>
      </xdr:spPr>
    </xdr:pic>
    <xdr:clientData/>
  </xdr:oneCellAnchor>
  <xdr:oneCellAnchor>
    <xdr:from>
      <xdr:col>4</xdr:col>
      <xdr:colOff>114300</xdr:colOff>
      <xdr:row>1026</xdr:row>
      <xdr:rowOff>66675</xdr:rowOff>
    </xdr:from>
    <xdr:ext cx="2450592" cy="1667256"/>
    <xdr:pic>
      <xdr:nvPicPr>
        <xdr:cNvPr id="138" name="Picture 137">
          <a:extLst>
            <a:ext uri="{FF2B5EF4-FFF2-40B4-BE49-F238E27FC236}">
              <a16:creationId xmlns:a16="http://schemas.microsoft.com/office/drawing/2014/main" id="{2300C947-8F7A-4389-A623-E399F686608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686300" y="211171155"/>
          <a:ext cx="2450592" cy="1667256"/>
        </a:xfrm>
        <a:prstGeom prst="rect">
          <a:avLst/>
        </a:prstGeom>
      </xdr:spPr>
    </xdr:pic>
    <xdr:clientData/>
  </xdr:oneCellAnchor>
  <xdr:oneCellAnchor>
    <xdr:from>
      <xdr:col>4</xdr:col>
      <xdr:colOff>114300</xdr:colOff>
      <xdr:row>1039</xdr:row>
      <xdr:rowOff>42862</xdr:rowOff>
    </xdr:from>
    <xdr:ext cx="2450592" cy="1667256"/>
    <xdr:pic>
      <xdr:nvPicPr>
        <xdr:cNvPr id="139" name="Picture 138">
          <a:extLst>
            <a:ext uri="{FF2B5EF4-FFF2-40B4-BE49-F238E27FC236}">
              <a16:creationId xmlns:a16="http://schemas.microsoft.com/office/drawing/2014/main" id="{BE4CE5C1-3C2D-4C40-86E3-4C16F26F887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686300" y="213814342"/>
          <a:ext cx="2450592" cy="1667256"/>
        </a:xfrm>
        <a:prstGeom prst="rect">
          <a:avLst/>
        </a:prstGeom>
      </xdr:spPr>
    </xdr:pic>
    <xdr:clientData/>
  </xdr:oneCellAnchor>
  <xdr:twoCellAnchor editAs="oneCell">
    <xdr:from>
      <xdr:col>4</xdr:col>
      <xdr:colOff>114300</xdr:colOff>
      <xdr:row>1053</xdr:row>
      <xdr:rowOff>71437</xdr:rowOff>
    </xdr:from>
    <xdr:to>
      <xdr:col>4</xdr:col>
      <xdr:colOff>2545842</xdr:colOff>
      <xdr:row>1062</xdr:row>
      <xdr:rowOff>101566</xdr:rowOff>
    </xdr:to>
    <xdr:pic>
      <xdr:nvPicPr>
        <xdr:cNvPr id="140" name="Picture 139">
          <a:extLst>
            <a:ext uri="{FF2B5EF4-FFF2-40B4-BE49-F238E27FC236}">
              <a16:creationId xmlns:a16="http://schemas.microsoft.com/office/drawing/2014/main" id="{ACA3C128-9490-4213-BA0E-283655045F0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686300" y="216700417"/>
          <a:ext cx="2431542" cy="1676049"/>
        </a:xfrm>
        <a:prstGeom prst="rect">
          <a:avLst/>
        </a:prstGeom>
      </xdr:spPr>
    </xdr:pic>
    <xdr:clientData/>
  </xdr:twoCellAnchor>
  <xdr:oneCellAnchor>
    <xdr:from>
      <xdr:col>4</xdr:col>
      <xdr:colOff>115542</xdr:colOff>
      <xdr:row>1249</xdr:row>
      <xdr:rowOff>70817</xdr:rowOff>
    </xdr:from>
    <xdr:ext cx="2450592" cy="1667256"/>
    <xdr:pic>
      <xdr:nvPicPr>
        <xdr:cNvPr id="141" name="Picture 140">
          <a:extLst>
            <a:ext uri="{FF2B5EF4-FFF2-40B4-BE49-F238E27FC236}">
              <a16:creationId xmlns:a16="http://schemas.microsoft.com/office/drawing/2014/main" id="{03255430-784D-4090-B3DF-E900794C654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687542" y="253199597"/>
          <a:ext cx="2450592" cy="1667256"/>
        </a:xfrm>
        <a:prstGeom prst="rect">
          <a:avLst/>
        </a:prstGeom>
      </xdr:spPr>
    </xdr:pic>
    <xdr:clientData/>
  </xdr:oneCellAnchor>
  <xdr:oneCellAnchor>
    <xdr:from>
      <xdr:col>3</xdr:col>
      <xdr:colOff>248478</xdr:colOff>
      <xdr:row>450</xdr:row>
      <xdr:rowOff>66260</xdr:rowOff>
    </xdr:from>
    <xdr:ext cx="2195612" cy="1507435"/>
    <xdr:pic>
      <xdr:nvPicPr>
        <xdr:cNvPr id="142" name="Picture 141">
          <a:extLst>
            <a:ext uri="{FF2B5EF4-FFF2-40B4-BE49-F238E27FC236}">
              <a16:creationId xmlns:a16="http://schemas.microsoft.com/office/drawing/2014/main" id="{04B3E0FB-619D-4E37-925F-D8EFAD74AF0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7278" y="92999780"/>
          <a:ext cx="2195612" cy="1507435"/>
        </a:xfrm>
        <a:prstGeom prst="rect">
          <a:avLst/>
        </a:prstGeom>
      </xdr:spPr>
    </xdr:pic>
    <xdr:clientData/>
  </xdr:oneCellAnchor>
  <xdr:oneCellAnchor>
    <xdr:from>
      <xdr:col>4</xdr:col>
      <xdr:colOff>266316</xdr:colOff>
      <xdr:row>450</xdr:row>
      <xdr:rowOff>157370</xdr:rowOff>
    </xdr:from>
    <xdr:ext cx="2195612" cy="1329996"/>
    <xdr:pic>
      <xdr:nvPicPr>
        <xdr:cNvPr id="143" name="Picture 142">
          <a:extLst>
            <a:ext uri="{FF2B5EF4-FFF2-40B4-BE49-F238E27FC236}">
              <a16:creationId xmlns:a16="http://schemas.microsoft.com/office/drawing/2014/main" id="{33D6860F-98A9-4BEB-847E-CB3E41DAB48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771"/>
        <a:stretch/>
      </xdr:blipFill>
      <xdr:spPr>
        <a:xfrm>
          <a:off x="4838316" y="93090890"/>
          <a:ext cx="2195612" cy="1329996"/>
        </a:xfrm>
        <a:prstGeom prst="rect">
          <a:avLst/>
        </a:prstGeom>
      </xdr:spPr>
    </xdr:pic>
    <xdr:clientData/>
  </xdr:oneCellAnchor>
  <xdr:oneCellAnchor>
    <xdr:from>
      <xdr:col>3</xdr:col>
      <xdr:colOff>240196</xdr:colOff>
      <xdr:row>463</xdr:row>
      <xdr:rowOff>66260</xdr:rowOff>
    </xdr:from>
    <xdr:ext cx="2195612" cy="1507435"/>
    <xdr:pic>
      <xdr:nvPicPr>
        <xdr:cNvPr id="144" name="Picture 143">
          <a:extLst>
            <a:ext uri="{FF2B5EF4-FFF2-40B4-BE49-F238E27FC236}">
              <a16:creationId xmlns:a16="http://schemas.microsoft.com/office/drawing/2014/main" id="{CC13C7A0-A536-4CBA-B35E-462355405D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68996" y="95582960"/>
          <a:ext cx="2195612" cy="1507435"/>
        </a:xfrm>
        <a:prstGeom prst="rect">
          <a:avLst/>
        </a:prstGeom>
      </xdr:spPr>
    </xdr:pic>
    <xdr:clientData/>
  </xdr:oneCellAnchor>
  <xdr:oneCellAnchor>
    <xdr:from>
      <xdr:col>4</xdr:col>
      <xdr:colOff>266316</xdr:colOff>
      <xdr:row>463</xdr:row>
      <xdr:rowOff>157370</xdr:rowOff>
    </xdr:from>
    <xdr:ext cx="2195612" cy="1329996"/>
    <xdr:pic>
      <xdr:nvPicPr>
        <xdr:cNvPr id="145" name="Picture 144">
          <a:extLst>
            <a:ext uri="{FF2B5EF4-FFF2-40B4-BE49-F238E27FC236}">
              <a16:creationId xmlns:a16="http://schemas.microsoft.com/office/drawing/2014/main" id="{D883610E-06F5-4B49-8D18-7FB2D70FE163}"/>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1771"/>
        <a:stretch/>
      </xdr:blipFill>
      <xdr:spPr>
        <a:xfrm>
          <a:off x="4838316" y="95674070"/>
          <a:ext cx="2195612" cy="1329996"/>
        </a:xfrm>
        <a:prstGeom prst="rect">
          <a:avLst/>
        </a:prstGeom>
      </xdr:spPr>
    </xdr:pic>
    <xdr:clientData/>
  </xdr:oneCellAnchor>
  <xdr:oneCellAnchor>
    <xdr:from>
      <xdr:col>3</xdr:col>
      <xdr:colOff>257908</xdr:colOff>
      <xdr:row>580</xdr:row>
      <xdr:rowOff>140677</xdr:rowOff>
    </xdr:from>
    <xdr:ext cx="2195612" cy="1507435"/>
    <xdr:pic>
      <xdr:nvPicPr>
        <xdr:cNvPr id="146" name="Picture 145">
          <a:extLst>
            <a:ext uri="{FF2B5EF4-FFF2-40B4-BE49-F238E27FC236}">
              <a16:creationId xmlns:a16="http://schemas.microsoft.com/office/drawing/2014/main" id="{CB3CD504-FE54-4A84-8BED-F7797CEC11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86708" y="119576557"/>
          <a:ext cx="2195612" cy="1507435"/>
        </a:xfrm>
        <a:prstGeom prst="rect">
          <a:avLst/>
        </a:prstGeom>
      </xdr:spPr>
    </xdr:pic>
    <xdr:clientData/>
  </xdr:oneCellAnchor>
  <xdr:oneCellAnchor>
    <xdr:from>
      <xdr:col>4</xdr:col>
      <xdr:colOff>266700</xdr:colOff>
      <xdr:row>580</xdr:row>
      <xdr:rowOff>119063</xdr:rowOff>
    </xdr:from>
    <xdr:ext cx="2195612" cy="1507435"/>
    <xdr:pic>
      <xdr:nvPicPr>
        <xdr:cNvPr id="147" name="Picture 146">
          <a:extLst>
            <a:ext uri="{FF2B5EF4-FFF2-40B4-BE49-F238E27FC236}">
              <a16:creationId xmlns:a16="http://schemas.microsoft.com/office/drawing/2014/main" id="{F19FCD88-B25F-4B8B-8B41-AF5103F7C4B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38700" y="119554943"/>
          <a:ext cx="2195612" cy="1507435"/>
        </a:xfrm>
        <a:prstGeom prst="rect">
          <a:avLst/>
        </a:prstGeom>
      </xdr:spPr>
    </xdr:pic>
    <xdr:clientData/>
  </xdr:oneCellAnchor>
  <xdr:oneCellAnchor>
    <xdr:from>
      <xdr:col>3</xdr:col>
      <xdr:colOff>257908</xdr:colOff>
      <xdr:row>593</xdr:row>
      <xdr:rowOff>140677</xdr:rowOff>
    </xdr:from>
    <xdr:ext cx="2195612" cy="1507435"/>
    <xdr:pic>
      <xdr:nvPicPr>
        <xdr:cNvPr id="148" name="Picture 147">
          <a:extLst>
            <a:ext uri="{FF2B5EF4-FFF2-40B4-BE49-F238E27FC236}">
              <a16:creationId xmlns:a16="http://schemas.microsoft.com/office/drawing/2014/main" id="{2AC5D166-7F1B-426B-9CBA-B550729C7BF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86708" y="121976857"/>
          <a:ext cx="2195612" cy="1507435"/>
        </a:xfrm>
        <a:prstGeom prst="rect">
          <a:avLst/>
        </a:prstGeom>
      </xdr:spPr>
    </xdr:pic>
    <xdr:clientData/>
  </xdr:oneCellAnchor>
  <xdr:oneCellAnchor>
    <xdr:from>
      <xdr:col>4</xdr:col>
      <xdr:colOff>266700</xdr:colOff>
      <xdr:row>593</xdr:row>
      <xdr:rowOff>119063</xdr:rowOff>
    </xdr:from>
    <xdr:ext cx="2195612" cy="1507435"/>
    <xdr:pic>
      <xdr:nvPicPr>
        <xdr:cNvPr id="149" name="Picture 148">
          <a:extLst>
            <a:ext uri="{FF2B5EF4-FFF2-40B4-BE49-F238E27FC236}">
              <a16:creationId xmlns:a16="http://schemas.microsoft.com/office/drawing/2014/main" id="{7D4A2CDB-ADF2-4BEF-9783-CE69FFA9D0C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38700" y="121955243"/>
          <a:ext cx="2195612" cy="1507435"/>
        </a:xfrm>
        <a:prstGeom prst="rect">
          <a:avLst/>
        </a:prstGeom>
      </xdr:spPr>
    </xdr:pic>
    <xdr:clientData/>
  </xdr:oneCellAnchor>
  <xdr:oneCellAnchor>
    <xdr:from>
      <xdr:col>3</xdr:col>
      <xdr:colOff>257908</xdr:colOff>
      <xdr:row>749</xdr:row>
      <xdr:rowOff>140677</xdr:rowOff>
    </xdr:from>
    <xdr:ext cx="2195612" cy="1507435"/>
    <xdr:pic>
      <xdr:nvPicPr>
        <xdr:cNvPr id="150" name="Picture 149">
          <a:extLst>
            <a:ext uri="{FF2B5EF4-FFF2-40B4-BE49-F238E27FC236}">
              <a16:creationId xmlns:a16="http://schemas.microsoft.com/office/drawing/2014/main" id="{4C112F35-E165-4874-8D35-40A3FF016F7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86708" y="154727617"/>
          <a:ext cx="2195612" cy="1507435"/>
        </a:xfrm>
        <a:prstGeom prst="rect">
          <a:avLst/>
        </a:prstGeom>
      </xdr:spPr>
    </xdr:pic>
    <xdr:clientData/>
  </xdr:oneCellAnchor>
  <xdr:oneCellAnchor>
    <xdr:from>
      <xdr:col>4</xdr:col>
      <xdr:colOff>266700</xdr:colOff>
      <xdr:row>749</xdr:row>
      <xdr:rowOff>119063</xdr:rowOff>
    </xdr:from>
    <xdr:ext cx="2195612" cy="1507435"/>
    <xdr:pic>
      <xdr:nvPicPr>
        <xdr:cNvPr id="151" name="Picture 150">
          <a:extLst>
            <a:ext uri="{FF2B5EF4-FFF2-40B4-BE49-F238E27FC236}">
              <a16:creationId xmlns:a16="http://schemas.microsoft.com/office/drawing/2014/main" id="{97C13B21-735A-43C8-8769-A2F32B08BCD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38700" y="154706003"/>
          <a:ext cx="2195612" cy="1507435"/>
        </a:xfrm>
        <a:prstGeom prst="rect">
          <a:avLst/>
        </a:prstGeom>
      </xdr:spPr>
    </xdr:pic>
    <xdr:clientData/>
  </xdr:oneCellAnchor>
  <xdr:oneCellAnchor>
    <xdr:from>
      <xdr:col>3</xdr:col>
      <xdr:colOff>257908</xdr:colOff>
      <xdr:row>762</xdr:row>
      <xdr:rowOff>140677</xdr:rowOff>
    </xdr:from>
    <xdr:ext cx="2195612" cy="1507435"/>
    <xdr:pic>
      <xdr:nvPicPr>
        <xdr:cNvPr id="152" name="Picture 151">
          <a:extLst>
            <a:ext uri="{FF2B5EF4-FFF2-40B4-BE49-F238E27FC236}">
              <a16:creationId xmlns:a16="http://schemas.microsoft.com/office/drawing/2014/main" id="{456B9EB5-D0A1-45F4-A3DC-166B410E495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86708" y="157310797"/>
          <a:ext cx="2195612" cy="1507435"/>
        </a:xfrm>
        <a:prstGeom prst="rect">
          <a:avLst/>
        </a:prstGeom>
      </xdr:spPr>
    </xdr:pic>
    <xdr:clientData/>
  </xdr:oneCellAnchor>
  <xdr:oneCellAnchor>
    <xdr:from>
      <xdr:col>4</xdr:col>
      <xdr:colOff>266700</xdr:colOff>
      <xdr:row>762</xdr:row>
      <xdr:rowOff>119063</xdr:rowOff>
    </xdr:from>
    <xdr:ext cx="2195612" cy="1507435"/>
    <xdr:pic>
      <xdr:nvPicPr>
        <xdr:cNvPr id="153" name="Picture 152">
          <a:extLst>
            <a:ext uri="{FF2B5EF4-FFF2-40B4-BE49-F238E27FC236}">
              <a16:creationId xmlns:a16="http://schemas.microsoft.com/office/drawing/2014/main" id="{4ABD4333-7497-4D4A-B19A-11736BA2E0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38700" y="157289183"/>
          <a:ext cx="2195612" cy="1507435"/>
        </a:xfrm>
        <a:prstGeom prst="rect">
          <a:avLst/>
        </a:prstGeom>
      </xdr:spPr>
    </xdr:pic>
    <xdr:clientData/>
  </xdr:oneCellAnchor>
  <xdr:oneCellAnchor>
    <xdr:from>
      <xdr:col>3</xdr:col>
      <xdr:colOff>257908</xdr:colOff>
      <xdr:row>775</xdr:row>
      <xdr:rowOff>115829</xdr:rowOff>
    </xdr:from>
    <xdr:ext cx="2195612" cy="1507435"/>
    <xdr:pic>
      <xdr:nvPicPr>
        <xdr:cNvPr id="154" name="Picture 153">
          <a:extLst>
            <a:ext uri="{FF2B5EF4-FFF2-40B4-BE49-F238E27FC236}">
              <a16:creationId xmlns:a16="http://schemas.microsoft.com/office/drawing/2014/main" id="{F597EDD0-E61B-4FC9-ADD2-35497E41FAB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86708" y="159869129"/>
          <a:ext cx="2195612" cy="1507435"/>
        </a:xfrm>
        <a:prstGeom prst="rect">
          <a:avLst/>
        </a:prstGeom>
      </xdr:spPr>
    </xdr:pic>
    <xdr:clientData/>
  </xdr:oneCellAnchor>
  <xdr:oneCellAnchor>
    <xdr:from>
      <xdr:col>4</xdr:col>
      <xdr:colOff>266700</xdr:colOff>
      <xdr:row>775</xdr:row>
      <xdr:rowOff>119063</xdr:rowOff>
    </xdr:from>
    <xdr:ext cx="2195612" cy="1507435"/>
    <xdr:pic>
      <xdr:nvPicPr>
        <xdr:cNvPr id="155" name="Picture 154">
          <a:extLst>
            <a:ext uri="{FF2B5EF4-FFF2-40B4-BE49-F238E27FC236}">
              <a16:creationId xmlns:a16="http://schemas.microsoft.com/office/drawing/2014/main" id="{7DFE309B-0199-4D37-A3C5-47A5B3C322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38700" y="159872363"/>
          <a:ext cx="2195612" cy="1507435"/>
        </a:xfrm>
        <a:prstGeom prst="rect">
          <a:avLst/>
        </a:prstGeom>
      </xdr:spPr>
    </xdr:pic>
    <xdr:clientData/>
  </xdr:oneCellAnchor>
  <xdr:oneCellAnchor>
    <xdr:from>
      <xdr:col>4</xdr:col>
      <xdr:colOff>210039</xdr:colOff>
      <xdr:row>1131</xdr:row>
      <xdr:rowOff>53730</xdr:rowOff>
    </xdr:from>
    <xdr:ext cx="2449636" cy="1486388"/>
    <xdr:pic>
      <xdr:nvPicPr>
        <xdr:cNvPr id="156" name="Picture 155">
          <a:extLst>
            <a:ext uri="{FF2B5EF4-FFF2-40B4-BE49-F238E27FC236}">
              <a16:creationId xmlns:a16="http://schemas.microsoft.com/office/drawing/2014/main" id="{F4FF46E7-E35B-4233-807C-D6E0FD3B98CD}"/>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b="11141"/>
        <a:stretch/>
      </xdr:blipFill>
      <xdr:spPr>
        <a:xfrm>
          <a:off x="4782039" y="232151310"/>
          <a:ext cx="2449636" cy="1486388"/>
        </a:xfrm>
        <a:prstGeom prst="rect">
          <a:avLst/>
        </a:prstGeom>
      </xdr:spPr>
    </xdr:pic>
    <xdr:clientData/>
  </xdr:oneCellAnchor>
  <xdr:oneCellAnchor>
    <xdr:from>
      <xdr:col>3</xdr:col>
      <xdr:colOff>117231</xdr:colOff>
      <xdr:row>1131</xdr:row>
      <xdr:rowOff>11724</xdr:rowOff>
    </xdr:from>
    <xdr:ext cx="2431542" cy="1667256"/>
    <xdr:pic>
      <xdr:nvPicPr>
        <xdr:cNvPr id="157" name="Picture 156">
          <a:extLst>
            <a:ext uri="{FF2B5EF4-FFF2-40B4-BE49-F238E27FC236}">
              <a16:creationId xmlns:a16="http://schemas.microsoft.com/office/drawing/2014/main" id="{4593EB18-71D5-4B38-9604-A9C130F4226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46031" y="232109304"/>
          <a:ext cx="2431542" cy="1667256"/>
        </a:xfrm>
        <a:prstGeom prst="rect">
          <a:avLst/>
        </a:prstGeom>
      </xdr:spPr>
    </xdr:pic>
    <xdr:clientData/>
  </xdr:oneCellAnchor>
  <xdr:oneCellAnchor>
    <xdr:from>
      <xdr:col>4</xdr:col>
      <xdr:colOff>210039</xdr:colOff>
      <xdr:row>1144</xdr:row>
      <xdr:rowOff>53730</xdr:rowOff>
    </xdr:from>
    <xdr:ext cx="2449636" cy="1486388"/>
    <xdr:pic>
      <xdr:nvPicPr>
        <xdr:cNvPr id="158" name="Picture 157">
          <a:extLst>
            <a:ext uri="{FF2B5EF4-FFF2-40B4-BE49-F238E27FC236}">
              <a16:creationId xmlns:a16="http://schemas.microsoft.com/office/drawing/2014/main" id="{798FFB47-9496-47FF-A5F5-1DD0FBF40D32}"/>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b="11141"/>
        <a:stretch/>
      </xdr:blipFill>
      <xdr:spPr>
        <a:xfrm>
          <a:off x="4782039" y="234734490"/>
          <a:ext cx="2449636" cy="1486388"/>
        </a:xfrm>
        <a:prstGeom prst="rect">
          <a:avLst/>
        </a:prstGeom>
      </xdr:spPr>
    </xdr:pic>
    <xdr:clientData/>
  </xdr:oneCellAnchor>
  <xdr:oneCellAnchor>
    <xdr:from>
      <xdr:col>3</xdr:col>
      <xdr:colOff>117231</xdr:colOff>
      <xdr:row>1144</xdr:row>
      <xdr:rowOff>11724</xdr:rowOff>
    </xdr:from>
    <xdr:ext cx="2431542" cy="1667256"/>
    <xdr:pic>
      <xdr:nvPicPr>
        <xdr:cNvPr id="159" name="Picture 158">
          <a:extLst>
            <a:ext uri="{FF2B5EF4-FFF2-40B4-BE49-F238E27FC236}">
              <a16:creationId xmlns:a16="http://schemas.microsoft.com/office/drawing/2014/main" id="{49923742-692E-404F-BDEF-8330C455306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46031" y="234692484"/>
          <a:ext cx="2431542" cy="1667256"/>
        </a:xfrm>
        <a:prstGeom prst="rect">
          <a:avLst/>
        </a:prstGeom>
      </xdr:spPr>
    </xdr:pic>
    <xdr:clientData/>
  </xdr:oneCellAnchor>
  <xdr:oneCellAnchor>
    <xdr:from>
      <xdr:col>4</xdr:col>
      <xdr:colOff>210039</xdr:colOff>
      <xdr:row>1183</xdr:row>
      <xdr:rowOff>53730</xdr:rowOff>
    </xdr:from>
    <xdr:ext cx="2449636" cy="1486388"/>
    <xdr:pic>
      <xdr:nvPicPr>
        <xdr:cNvPr id="160" name="Picture 159">
          <a:extLst>
            <a:ext uri="{FF2B5EF4-FFF2-40B4-BE49-F238E27FC236}">
              <a16:creationId xmlns:a16="http://schemas.microsoft.com/office/drawing/2014/main" id="{0A9AEFE1-B2A3-4D42-AFB4-4241851219CE}"/>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b="11141"/>
        <a:stretch/>
      </xdr:blipFill>
      <xdr:spPr>
        <a:xfrm>
          <a:off x="4782039" y="242484030"/>
          <a:ext cx="2449636" cy="1486388"/>
        </a:xfrm>
        <a:prstGeom prst="rect">
          <a:avLst/>
        </a:prstGeom>
      </xdr:spPr>
    </xdr:pic>
    <xdr:clientData/>
  </xdr:oneCellAnchor>
  <xdr:oneCellAnchor>
    <xdr:from>
      <xdr:col>3</xdr:col>
      <xdr:colOff>117231</xdr:colOff>
      <xdr:row>1183</xdr:row>
      <xdr:rowOff>11724</xdr:rowOff>
    </xdr:from>
    <xdr:ext cx="2431542" cy="1667256"/>
    <xdr:pic>
      <xdr:nvPicPr>
        <xdr:cNvPr id="161" name="Picture 160">
          <a:extLst>
            <a:ext uri="{FF2B5EF4-FFF2-40B4-BE49-F238E27FC236}">
              <a16:creationId xmlns:a16="http://schemas.microsoft.com/office/drawing/2014/main" id="{8B07820E-4F59-458D-90C0-94AA50DC0FE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46031" y="242442024"/>
          <a:ext cx="2431542" cy="1667256"/>
        </a:xfrm>
        <a:prstGeom prst="rect">
          <a:avLst/>
        </a:prstGeom>
      </xdr:spPr>
    </xdr:pic>
    <xdr:clientData/>
  </xdr:oneCellAnchor>
  <xdr:oneCellAnchor>
    <xdr:from>
      <xdr:col>4</xdr:col>
      <xdr:colOff>123825</xdr:colOff>
      <xdr:row>1261</xdr:row>
      <xdr:rowOff>161925</xdr:rowOff>
    </xdr:from>
    <xdr:ext cx="2450592" cy="1667256"/>
    <xdr:pic>
      <xdr:nvPicPr>
        <xdr:cNvPr id="162" name="Picture 161">
          <a:extLst>
            <a:ext uri="{FF2B5EF4-FFF2-40B4-BE49-F238E27FC236}">
              <a16:creationId xmlns:a16="http://schemas.microsoft.com/office/drawing/2014/main" id="{42354CE0-F270-439C-A84B-E2301AE37AB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695825" y="255691005"/>
          <a:ext cx="2450592" cy="1667256"/>
        </a:xfrm>
        <a:prstGeom prst="rect">
          <a:avLst/>
        </a:prstGeom>
      </xdr:spPr>
    </xdr:pic>
    <xdr:clientData/>
  </xdr:oneCellAnchor>
  <xdr:oneCellAnchor>
    <xdr:from>
      <xdr:col>4</xdr:col>
      <xdr:colOff>123825</xdr:colOff>
      <xdr:row>1274</xdr:row>
      <xdr:rowOff>161925</xdr:rowOff>
    </xdr:from>
    <xdr:ext cx="2450592" cy="1667256"/>
    <xdr:pic>
      <xdr:nvPicPr>
        <xdr:cNvPr id="163" name="Picture 162">
          <a:extLst>
            <a:ext uri="{FF2B5EF4-FFF2-40B4-BE49-F238E27FC236}">
              <a16:creationId xmlns:a16="http://schemas.microsoft.com/office/drawing/2014/main" id="{361F1411-4654-4523-9A30-75E42F9B0F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695825" y="258274185"/>
          <a:ext cx="2450592" cy="1667256"/>
        </a:xfrm>
        <a:prstGeom prst="rect">
          <a:avLst/>
        </a:prstGeom>
      </xdr:spPr>
    </xdr:pic>
    <xdr:clientData/>
  </xdr:oneCellAnchor>
  <xdr:oneCellAnchor>
    <xdr:from>
      <xdr:col>3</xdr:col>
      <xdr:colOff>124557</xdr:colOff>
      <xdr:row>1287</xdr:row>
      <xdr:rowOff>161192</xdr:rowOff>
    </xdr:from>
    <xdr:ext cx="2450592" cy="1667256"/>
    <xdr:pic>
      <xdr:nvPicPr>
        <xdr:cNvPr id="164" name="Picture 163">
          <a:extLst>
            <a:ext uri="{FF2B5EF4-FFF2-40B4-BE49-F238E27FC236}">
              <a16:creationId xmlns:a16="http://schemas.microsoft.com/office/drawing/2014/main" id="{B05BB855-7954-4F40-8FCE-A7580806EAC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953357" y="260856632"/>
          <a:ext cx="2450592" cy="1667256"/>
        </a:xfrm>
        <a:prstGeom prst="rect">
          <a:avLst/>
        </a:prstGeom>
      </xdr:spPr>
    </xdr:pic>
    <xdr:clientData/>
  </xdr:oneCellAnchor>
  <xdr:oneCellAnchor>
    <xdr:from>
      <xdr:col>4</xdr:col>
      <xdr:colOff>123825</xdr:colOff>
      <xdr:row>1287</xdr:row>
      <xdr:rowOff>161925</xdr:rowOff>
    </xdr:from>
    <xdr:ext cx="2450592" cy="1667256"/>
    <xdr:pic>
      <xdr:nvPicPr>
        <xdr:cNvPr id="165" name="Picture 164">
          <a:extLst>
            <a:ext uri="{FF2B5EF4-FFF2-40B4-BE49-F238E27FC236}">
              <a16:creationId xmlns:a16="http://schemas.microsoft.com/office/drawing/2014/main" id="{E87EA135-FC70-4E0B-96EF-B5A6ED85E8D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695825" y="260857365"/>
          <a:ext cx="2450592" cy="1667256"/>
        </a:xfrm>
        <a:prstGeom prst="rect">
          <a:avLst/>
        </a:prstGeom>
      </xdr:spPr>
    </xdr:pic>
    <xdr:clientData/>
  </xdr:oneCellAnchor>
  <xdr:oneCellAnchor>
    <xdr:from>
      <xdr:col>3</xdr:col>
      <xdr:colOff>124557</xdr:colOff>
      <xdr:row>1300</xdr:row>
      <xdr:rowOff>161192</xdr:rowOff>
    </xdr:from>
    <xdr:ext cx="2450592" cy="1667256"/>
    <xdr:pic>
      <xdr:nvPicPr>
        <xdr:cNvPr id="166" name="Picture 165">
          <a:extLst>
            <a:ext uri="{FF2B5EF4-FFF2-40B4-BE49-F238E27FC236}">
              <a16:creationId xmlns:a16="http://schemas.microsoft.com/office/drawing/2014/main" id="{1C83A576-5A81-4F0D-8B90-7B439F43F6B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953357" y="263439812"/>
          <a:ext cx="2450592" cy="1667256"/>
        </a:xfrm>
        <a:prstGeom prst="rect">
          <a:avLst/>
        </a:prstGeom>
      </xdr:spPr>
    </xdr:pic>
    <xdr:clientData/>
  </xdr:oneCellAnchor>
  <xdr:oneCellAnchor>
    <xdr:from>
      <xdr:col>4</xdr:col>
      <xdr:colOff>123825</xdr:colOff>
      <xdr:row>1300</xdr:row>
      <xdr:rowOff>161925</xdr:rowOff>
    </xdr:from>
    <xdr:ext cx="2450592" cy="1667256"/>
    <xdr:pic>
      <xdr:nvPicPr>
        <xdr:cNvPr id="167" name="Picture 166">
          <a:extLst>
            <a:ext uri="{FF2B5EF4-FFF2-40B4-BE49-F238E27FC236}">
              <a16:creationId xmlns:a16="http://schemas.microsoft.com/office/drawing/2014/main" id="{85845C9F-BD93-4503-AC97-9C7CD6F638A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695825" y="263440545"/>
          <a:ext cx="2450592" cy="1667256"/>
        </a:xfrm>
        <a:prstGeom prst="rect">
          <a:avLst/>
        </a:prstGeom>
      </xdr:spPr>
    </xdr:pic>
    <xdr:clientData/>
  </xdr:oneCellAnchor>
  <xdr:twoCellAnchor editAs="oneCell">
    <xdr:from>
      <xdr:col>3</xdr:col>
      <xdr:colOff>240195</xdr:colOff>
      <xdr:row>256</xdr:row>
      <xdr:rowOff>82827</xdr:rowOff>
    </xdr:from>
    <xdr:to>
      <xdr:col>3</xdr:col>
      <xdr:colOff>2534477</xdr:colOff>
      <xdr:row>265</xdr:row>
      <xdr:rowOff>1956</xdr:rowOff>
    </xdr:to>
    <xdr:pic>
      <xdr:nvPicPr>
        <xdr:cNvPr id="168" name="Picture 167">
          <a:extLst>
            <a:ext uri="{FF2B5EF4-FFF2-40B4-BE49-F238E27FC236}">
              <a16:creationId xmlns:a16="http://schemas.microsoft.com/office/drawing/2014/main" id="{6E88CE8D-61D4-4464-B00E-8FEC55C2227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068995" y="52668447"/>
          <a:ext cx="2294282" cy="1572669"/>
        </a:xfrm>
        <a:prstGeom prst="rect">
          <a:avLst/>
        </a:prstGeom>
      </xdr:spPr>
    </xdr:pic>
    <xdr:clientData/>
  </xdr:twoCellAnchor>
  <xdr:twoCellAnchor editAs="oneCell">
    <xdr:from>
      <xdr:col>3</xdr:col>
      <xdr:colOff>339587</xdr:colOff>
      <xdr:row>606</xdr:row>
      <xdr:rowOff>29817</xdr:rowOff>
    </xdr:from>
    <xdr:to>
      <xdr:col>3</xdr:col>
      <xdr:colOff>2494398</xdr:colOff>
      <xdr:row>613</xdr:row>
      <xdr:rowOff>162338</xdr:rowOff>
    </xdr:to>
    <xdr:pic>
      <xdr:nvPicPr>
        <xdr:cNvPr id="169" name="Picture 168">
          <a:extLst>
            <a:ext uri="{FF2B5EF4-FFF2-40B4-BE49-F238E27FC236}">
              <a16:creationId xmlns:a16="http://schemas.microsoft.com/office/drawing/2014/main" id="{6514FCC0-9072-4F36-AEEB-1AFEE243D63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68387" y="124449177"/>
          <a:ext cx="2154811" cy="1412681"/>
        </a:xfrm>
        <a:prstGeom prst="rect">
          <a:avLst/>
        </a:prstGeom>
      </xdr:spPr>
    </xdr:pic>
    <xdr:clientData/>
  </xdr:twoCellAnchor>
  <xdr:twoCellAnchor editAs="oneCell">
    <xdr:from>
      <xdr:col>4</xdr:col>
      <xdr:colOff>210378</xdr:colOff>
      <xdr:row>606</xdr:row>
      <xdr:rowOff>33130</xdr:rowOff>
    </xdr:from>
    <xdr:to>
      <xdr:col>4</xdr:col>
      <xdr:colOff>2365189</xdr:colOff>
      <xdr:row>613</xdr:row>
      <xdr:rowOff>165651</xdr:rowOff>
    </xdr:to>
    <xdr:pic>
      <xdr:nvPicPr>
        <xdr:cNvPr id="170" name="Picture 169">
          <a:extLst>
            <a:ext uri="{FF2B5EF4-FFF2-40B4-BE49-F238E27FC236}">
              <a16:creationId xmlns:a16="http://schemas.microsoft.com/office/drawing/2014/main" id="{0292ED6F-7F64-4DE1-BE9B-AB0EE3A1583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82378" y="124452490"/>
          <a:ext cx="2154811" cy="1412681"/>
        </a:xfrm>
        <a:prstGeom prst="rect">
          <a:avLst/>
        </a:prstGeom>
      </xdr:spPr>
    </xdr:pic>
    <xdr:clientData/>
  </xdr:twoCellAnchor>
  <xdr:oneCellAnchor>
    <xdr:from>
      <xdr:col>3</xdr:col>
      <xdr:colOff>185530</xdr:colOff>
      <xdr:row>645</xdr:row>
      <xdr:rowOff>28160</xdr:rowOff>
    </xdr:from>
    <xdr:ext cx="2371745" cy="1628362"/>
    <xdr:pic>
      <xdr:nvPicPr>
        <xdr:cNvPr id="172" name="Picture 171">
          <a:extLst>
            <a:ext uri="{FF2B5EF4-FFF2-40B4-BE49-F238E27FC236}">
              <a16:creationId xmlns:a16="http://schemas.microsoft.com/office/drawing/2014/main" id="{958C7697-60CF-46B2-BD23-A2F07D04AA3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14330" y="132379940"/>
          <a:ext cx="2371745" cy="1628362"/>
        </a:xfrm>
        <a:prstGeom prst="rect">
          <a:avLst/>
        </a:prstGeom>
      </xdr:spPr>
    </xdr:pic>
    <xdr:clientData/>
  </xdr:oneCellAnchor>
  <xdr:twoCellAnchor editAs="oneCell">
    <xdr:from>
      <xdr:col>4</xdr:col>
      <xdr:colOff>149087</xdr:colOff>
      <xdr:row>788</xdr:row>
      <xdr:rowOff>91109</xdr:rowOff>
    </xdr:from>
    <xdr:to>
      <xdr:col>4</xdr:col>
      <xdr:colOff>2476500</xdr:colOff>
      <xdr:row>796</xdr:row>
      <xdr:rowOff>77748</xdr:rowOff>
    </xdr:to>
    <xdr:pic>
      <xdr:nvPicPr>
        <xdr:cNvPr id="173" name="Picture 4">
          <a:extLst>
            <a:ext uri="{FF2B5EF4-FFF2-40B4-BE49-F238E27FC236}">
              <a16:creationId xmlns:a16="http://schemas.microsoft.com/office/drawing/2014/main" id="{FB1B2B46-3127-4FCC-945D-3A69532185B1}"/>
            </a:ext>
          </a:extLst>
        </xdr:cNvPr>
        <xdr:cNvPicPr>
          <a:picLocks noChangeAspect="1"/>
        </xdr:cNvPicPr>
      </xdr:nvPicPr>
      <xdr:blipFill>
        <a:blip xmlns:r="http://schemas.openxmlformats.org/officeDocument/2006/relationships" r:embed="rId29"/>
        <a:stretch>
          <a:fillRect/>
        </a:stretch>
      </xdr:blipFill>
      <xdr:spPr>
        <a:xfrm>
          <a:off x="4721087" y="162442829"/>
          <a:ext cx="2327413" cy="1449679"/>
        </a:xfrm>
        <a:prstGeom prst="rect">
          <a:avLst/>
        </a:prstGeom>
        <a:noFill/>
        <a:ln>
          <a:noFill/>
        </a:ln>
      </xdr:spPr>
    </xdr:pic>
    <xdr:clientData/>
  </xdr:twoCellAnchor>
  <xdr:twoCellAnchor editAs="oneCell">
    <xdr:from>
      <xdr:col>4</xdr:col>
      <xdr:colOff>193813</xdr:colOff>
      <xdr:row>801</xdr:row>
      <xdr:rowOff>61292</xdr:rowOff>
    </xdr:from>
    <xdr:to>
      <xdr:col>4</xdr:col>
      <xdr:colOff>2521226</xdr:colOff>
      <xdr:row>809</xdr:row>
      <xdr:rowOff>56213</xdr:rowOff>
    </xdr:to>
    <xdr:pic>
      <xdr:nvPicPr>
        <xdr:cNvPr id="174" name="Picture 4">
          <a:extLst>
            <a:ext uri="{FF2B5EF4-FFF2-40B4-BE49-F238E27FC236}">
              <a16:creationId xmlns:a16="http://schemas.microsoft.com/office/drawing/2014/main" id="{F72F0F9F-FA9F-4D86-B332-0832AFEDEFC9}"/>
            </a:ext>
          </a:extLst>
        </xdr:cNvPr>
        <xdr:cNvPicPr>
          <a:picLocks noChangeAspect="1"/>
        </xdr:cNvPicPr>
      </xdr:nvPicPr>
      <xdr:blipFill>
        <a:blip xmlns:r="http://schemas.openxmlformats.org/officeDocument/2006/relationships" r:embed="rId29"/>
        <a:stretch>
          <a:fillRect/>
        </a:stretch>
      </xdr:blipFill>
      <xdr:spPr>
        <a:xfrm>
          <a:off x="4765813" y="165080012"/>
          <a:ext cx="2327413" cy="1457961"/>
        </a:xfrm>
        <a:prstGeom prst="rect">
          <a:avLst/>
        </a:prstGeom>
        <a:noFill/>
        <a:ln>
          <a:noFill/>
        </a:ln>
      </xdr:spPr>
    </xdr:pic>
    <xdr:clientData/>
  </xdr:twoCellAnchor>
  <xdr:twoCellAnchor editAs="oneCell">
    <xdr:from>
      <xdr:col>4</xdr:col>
      <xdr:colOff>188843</xdr:colOff>
      <xdr:row>814</xdr:row>
      <xdr:rowOff>97735</xdr:rowOff>
    </xdr:from>
    <xdr:to>
      <xdr:col>4</xdr:col>
      <xdr:colOff>2516256</xdr:colOff>
      <xdr:row>822</xdr:row>
      <xdr:rowOff>84374</xdr:rowOff>
    </xdr:to>
    <xdr:pic>
      <xdr:nvPicPr>
        <xdr:cNvPr id="175" name="Picture 4">
          <a:extLst>
            <a:ext uri="{FF2B5EF4-FFF2-40B4-BE49-F238E27FC236}">
              <a16:creationId xmlns:a16="http://schemas.microsoft.com/office/drawing/2014/main" id="{098EBD26-2094-4D0A-B93B-0DCBC6E52073}"/>
            </a:ext>
          </a:extLst>
        </xdr:cNvPr>
        <xdr:cNvPicPr>
          <a:picLocks noChangeAspect="1"/>
        </xdr:cNvPicPr>
      </xdr:nvPicPr>
      <xdr:blipFill>
        <a:blip xmlns:r="http://schemas.openxmlformats.org/officeDocument/2006/relationships" r:embed="rId29"/>
        <a:stretch>
          <a:fillRect/>
        </a:stretch>
      </xdr:blipFill>
      <xdr:spPr>
        <a:xfrm>
          <a:off x="4760843" y="167783455"/>
          <a:ext cx="2327413" cy="1449679"/>
        </a:xfrm>
        <a:prstGeom prst="rect">
          <a:avLst/>
        </a:prstGeom>
        <a:noFill/>
        <a:ln>
          <a:noFill/>
        </a:ln>
      </xdr:spPr>
    </xdr:pic>
    <xdr:clientData/>
  </xdr:twoCellAnchor>
  <xdr:twoCellAnchor editAs="oneCell">
    <xdr:from>
      <xdr:col>4</xdr:col>
      <xdr:colOff>192156</xdr:colOff>
      <xdr:row>828</xdr:row>
      <xdr:rowOff>26504</xdr:rowOff>
    </xdr:from>
    <xdr:to>
      <xdr:col>4</xdr:col>
      <xdr:colOff>2519569</xdr:colOff>
      <xdr:row>836</xdr:row>
      <xdr:rowOff>21426</xdr:rowOff>
    </xdr:to>
    <xdr:pic>
      <xdr:nvPicPr>
        <xdr:cNvPr id="176" name="Picture 4">
          <a:extLst>
            <a:ext uri="{FF2B5EF4-FFF2-40B4-BE49-F238E27FC236}">
              <a16:creationId xmlns:a16="http://schemas.microsoft.com/office/drawing/2014/main" id="{8BA30149-25D4-4585-9183-A79AB0AF1510}"/>
            </a:ext>
          </a:extLst>
        </xdr:cNvPr>
        <xdr:cNvPicPr>
          <a:picLocks noChangeAspect="1"/>
        </xdr:cNvPicPr>
      </xdr:nvPicPr>
      <xdr:blipFill>
        <a:blip xmlns:r="http://schemas.openxmlformats.org/officeDocument/2006/relationships" r:embed="rId29"/>
        <a:stretch>
          <a:fillRect/>
        </a:stretch>
      </xdr:blipFill>
      <xdr:spPr>
        <a:xfrm>
          <a:off x="4764156" y="170569724"/>
          <a:ext cx="2327413" cy="1457962"/>
        </a:xfrm>
        <a:prstGeom prst="rect">
          <a:avLst/>
        </a:prstGeom>
        <a:noFill/>
        <a:ln>
          <a:noFill/>
        </a:ln>
      </xdr:spPr>
    </xdr:pic>
    <xdr:clientData/>
  </xdr:twoCellAnchor>
  <xdr:twoCellAnchor editAs="oneCell">
    <xdr:from>
      <xdr:col>4</xdr:col>
      <xdr:colOff>170621</xdr:colOff>
      <xdr:row>841</xdr:row>
      <xdr:rowOff>71231</xdr:rowOff>
    </xdr:from>
    <xdr:to>
      <xdr:col>4</xdr:col>
      <xdr:colOff>2498034</xdr:colOff>
      <xdr:row>849</xdr:row>
      <xdr:rowOff>58533</xdr:rowOff>
    </xdr:to>
    <xdr:pic>
      <xdr:nvPicPr>
        <xdr:cNvPr id="177" name="Picture 4">
          <a:extLst>
            <a:ext uri="{FF2B5EF4-FFF2-40B4-BE49-F238E27FC236}">
              <a16:creationId xmlns:a16="http://schemas.microsoft.com/office/drawing/2014/main" id="{017548E6-2B70-4FC7-A035-4DF4F5DE57B8}"/>
            </a:ext>
          </a:extLst>
        </xdr:cNvPr>
        <xdr:cNvPicPr>
          <a:picLocks noChangeAspect="1"/>
        </xdr:cNvPicPr>
      </xdr:nvPicPr>
      <xdr:blipFill>
        <a:blip xmlns:r="http://schemas.openxmlformats.org/officeDocument/2006/relationships" r:embed="rId29"/>
        <a:stretch>
          <a:fillRect/>
        </a:stretch>
      </xdr:blipFill>
      <xdr:spPr>
        <a:xfrm>
          <a:off x="4742621" y="173281451"/>
          <a:ext cx="2327413" cy="1450342"/>
        </a:xfrm>
        <a:prstGeom prst="rect">
          <a:avLst/>
        </a:prstGeom>
        <a:noFill/>
        <a:ln>
          <a:noFill/>
        </a:ln>
      </xdr:spPr>
    </xdr:pic>
    <xdr:clientData/>
  </xdr:twoCellAnchor>
  <xdr:twoCellAnchor editAs="oneCell">
    <xdr:from>
      <xdr:col>4</xdr:col>
      <xdr:colOff>165651</xdr:colOff>
      <xdr:row>854</xdr:row>
      <xdr:rowOff>41414</xdr:rowOff>
    </xdr:from>
    <xdr:to>
      <xdr:col>4</xdr:col>
      <xdr:colOff>2493064</xdr:colOff>
      <xdr:row>862</xdr:row>
      <xdr:rowOff>36335</xdr:rowOff>
    </xdr:to>
    <xdr:pic>
      <xdr:nvPicPr>
        <xdr:cNvPr id="178" name="Picture 177">
          <a:extLst>
            <a:ext uri="{FF2B5EF4-FFF2-40B4-BE49-F238E27FC236}">
              <a16:creationId xmlns:a16="http://schemas.microsoft.com/office/drawing/2014/main" id="{15AE48AA-74A3-4AE9-BC01-BEFBC0C9FDEA}"/>
            </a:ext>
          </a:extLst>
        </xdr:cNvPr>
        <xdr:cNvPicPr>
          <a:picLocks noChangeAspect="1"/>
        </xdr:cNvPicPr>
      </xdr:nvPicPr>
      <xdr:blipFill>
        <a:blip xmlns:r="http://schemas.openxmlformats.org/officeDocument/2006/relationships" r:embed="rId29"/>
        <a:stretch>
          <a:fillRect/>
        </a:stretch>
      </xdr:blipFill>
      <xdr:spPr>
        <a:xfrm>
          <a:off x="4737651" y="175918634"/>
          <a:ext cx="2327413" cy="1457961"/>
        </a:xfrm>
        <a:prstGeom prst="rect">
          <a:avLst/>
        </a:prstGeom>
        <a:noFill/>
        <a:ln>
          <a:noFill/>
        </a:ln>
      </xdr:spPr>
    </xdr:pic>
    <xdr:clientData/>
  </xdr:twoCellAnchor>
  <xdr:twoCellAnchor editAs="oneCell">
    <xdr:from>
      <xdr:col>3</xdr:col>
      <xdr:colOff>132522</xdr:colOff>
      <xdr:row>880</xdr:row>
      <xdr:rowOff>16565</xdr:rowOff>
    </xdr:from>
    <xdr:to>
      <xdr:col>3</xdr:col>
      <xdr:colOff>2599497</xdr:colOff>
      <xdr:row>888</xdr:row>
      <xdr:rowOff>144614</xdr:rowOff>
    </xdr:to>
    <xdr:pic>
      <xdr:nvPicPr>
        <xdr:cNvPr id="179" name="Picture 1">
          <a:extLst>
            <a:ext uri="{FF2B5EF4-FFF2-40B4-BE49-F238E27FC236}">
              <a16:creationId xmlns:a16="http://schemas.microsoft.com/office/drawing/2014/main" id="{EE4D43C9-BEB8-4FAA-BA79-5369EC81A226}"/>
            </a:ext>
          </a:extLst>
        </xdr:cNvPr>
        <xdr:cNvPicPr>
          <a:picLocks noChangeAspect="1"/>
        </xdr:cNvPicPr>
      </xdr:nvPicPr>
      <xdr:blipFill>
        <a:blip xmlns:r="http://schemas.openxmlformats.org/officeDocument/2006/relationships" r:embed="rId30"/>
        <a:stretch>
          <a:fillRect/>
        </a:stretch>
      </xdr:blipFill>
      <xdr:spPr>
        <a:xfrm>
          <a:off x="1961322" y="181227785"/>
          <a:ext cx="2466975" cy="1591089"/>
        </a:xfrm>
        <a:prstGeom prst="rect">
          <a:avLst/>
        </a:prstGeom>
        <a:noFill/>
        <a:ln>
          <a:noFill/>
        </a:ln>
      </xdr:spPr>
    </xdr:pic>
    <xdr:clientData/>
  </xdr:twoCellAnchor>
  <xdr:twoCellAnchor editAs="oneCell">
    <xdr:from>
      <xdr:col>4</xdr:col>
      <xdr:colOff>107674</xdr:colOff>
      <xdr:row>893</xdr:row>
      <xdr:rowOff>33130</xdr:rowOff>
    </xdr:from>
    <xdr:to>
      <xdr:col>4</xdr:col>
      <xdr:colOff>2555599</xdr:colOff>
      <xdr:row>901</xdr:row>
      <xdr:rowOff>84979</xdr:rowOff>
    </xdr:to>
    <xdr:pic>
      <xdr:nvPicPr>
        <xdr:cNvPr id="180" name="Picture 1">
          <a:extLst>
            <a:ext uri="{FF2B5EF4-FFF2-40B4-BE49-F238E27FC236}">
              <a16:creationId xmlns:a16="http://schemas.microsoft.com/office/drawing/2014/main" id="{D87DBE7C-646B-46A3-8D3E-7D0061D135D8}"/>
            </a:ext>
          </a:extLst>
        </xdr:cNvPr>
        <xdr:cNvPicPr>
          <a:picLocks noChangeAspect="1"/>
        </xdr:cNvPicPr>
      </xdr:nvPicPr>
      <xdr:blipFill>
        <a:blip xmlns:r="http://schemas.openxmlformats.org/officeDocument/2006/relationships" r:embed="rId31"/>
        <a:stretch>
          <a:fillRect/>
        </a:stretch>
      </xdr:blipFill>
      <xdr:spPr>
        <a:xfrm>
          <a:off x="4679674" y="183911350"/>
          <a:ext cx="2447925" cy="1514889"/>
        </a:xfrm>
        <a:prstGeom prst="rect">
          <a:avLst/>
        </a:prstGeom>
        <a:noFill/>
        <a:ln>
          <a:noFill/>
        </a:ln>
      </xdr:spPr>
    </xdr:pic>
    <xdr:clientData/>
  </xdr:twoCellAnchor>
  <xdr:twoCellAnchor editAs="oneCell">
    <xdr:from>
      <xdr:col>4</xdr:col>
      <xdr:colOff>107674</xdr:colOff>
      <xdr:row>907</xdr:row>
      <xdr:rowOff>8283</xdr:rowOff>
    </xdr:from>
    <xdr:to>
      <xdr:col>4</xdr:col>
      <xdr:colOff>2593699</xdr:colOff>
      <xdr:row>915</xdr:row>
      <xdr:rowOff>98232</xdr:rowOff>
    </xdr:to>
    <xdr:pic>
      <xdr:nvPicPr>
        <xdr:cNvPr id="181" name="Picture 4">
          <a:extLst>
            <a:ext uri="{FF2B5EF4-FFF2-40B4-BE49-F238E27FC236}">
              <a16:creationId xmlns:a16="http://schemas.microsoft.com/office/drawing/2014/main" id="{EFFFF0C4-73A8-4075-A28B-7C0DA481F134}"/>
            </a:ext>
          </a:extLst>
        </xdr:cNvPr>
        <xdr:cNvPicPr>
          <a:picLocks noChangeAspect="1"/>
        </xdr:cNvPicPr>
      </xdr:nvPicPr>
      <xdr:blipFill>
        <a:blip xmlns:r="http://schemas.openxmlformats.org/officeDocument/2006/relationships" r:embed="rId29"/>
        <a:stretch>
          <a:fillRect/>
        </a:stretch>
      </xdr:blipFill>
      <xdr:spPr>
        <a:xfrm>
          <a:off x="4679674" y="186744003"/>
          <a:ext cx="2486025" cy="1552989"/>
        </a:xfrm>
        <a:prstGeom prst="rect">
          <a:avLst/>
        </a:prstGeom>
        <a:noFill/>
        <a:ln>
          <a:noFill/>
        </a:ln>
      </xdr:spPr>
    </xdr:pic>
    <xdr:clientData/>
  </xdr:twoCellAnchor>
  <xdr:twoCellAnchor editAs="oneCell">
    <xdr:from>
      <xdr:col>4</xdr:col>
      <xdr:colOff>124239</xdr:colOff>
      <xdr:row>972</xdr:row>
      <xdr:rowOff>66261</xdr:rowOff>
    </xdr:from>
    <xdr:to>
      <xdr:col>4</xdr:col>
      <xdr:colOff>2581689</xdr:colOff>
      <xdr:row>980</xdr:row>
      <xdr:rowOff>156210</xdr:rowOff>
    </xdr:to>
    <xdr:pic>
      <xdr:nvPicPr>
        <xdr:cNvPr id="182" name="Picture 1">
          <a:extLst>
            <a:ext uri="{FF2B5EF4-FFF2-40B4-BE49-F238E27FC236}">
              <a16:creationId xmlns:a16="http://schemas.microsoft.com/office/drawing/2014/main" id="{D1BCBC1C-0D7E-4531-ACC5-A71761807580}"/>
            </a:ext>
          </a:extLst>
        </xdr:cNvPr>
        <xdr:cNvPicPr>
          <a:picLocks noChangeAspect="1"/>
        </xdr:cNvPicPr>
      </xdr:nvPicPr>
      <xdr:blipFill>
        <a:blip xmlns:r="http://schemas.openxmlformats.org/officeDocument/2006/relationships" r:embed="rId32"/>
        <a:stretch>
          <a:fillRect/>
        </a:stretch>
      </xdr:blipFill>
      <xdr:spPr>
        <a:xfrm>
          <a:off x="4696239" y="200136981"/>
          <a:ext cx="2457450" cy="1552989"/>
        </a:xfrm>
        <a:prstGeom prst="rect">
          <a:avLst/>
        </a:prstGeom>
        <a:noFill/>
        <a:ln>
          <a:noFill/>
        </a:ln>
      </xdr:spPr>
    </xdr:pic>
    <xdr:clientData/>
  </xdr:twoCellAnchor>
  <xdr:twoCellAnchor editAs="oneCell">
    <xdr:from>
      <xdr:col>3</xdr:col>
      <xdr:colOff>124240</xdr:colOff>
      <xdr:row>986</xdr:row>
      <xdr:rowOff>0</xdr:rowOff>
    </xdr:from>
    <xdr:to>
      <xdr:col>3</xdr:col>
      <xdr:colOff>2574832</xdr:colOff>
      <xdr:row>995</xdr:row>
      <xdr:rowOff>21337</xdr:rowOff>
    </xdr:to>
    <xdr:pic>
      <xdr:nvPicPr>
        <xdr:cNvPr id="183" name="Picture 182">
          <a:extLst>
            <a:ext uri="{FF2B5EF4-FFF2-40B4-BE49-F238E27FC236}">
              <a16:creationId xmlns:a16="http://schemas.microsoft.com/office/drawing/2014/main" id="{14F46821-1014-4049-953F-28DF2FEE1F9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953040" y="202920600"/>
          <a:ext cx="2450592" cy="1667257"/>
        </a:xfrm>
        <a:prstGeom prst="rect">
          <a:avLst/>
        </a:prstGeom>
      </xdr:spPr>
    </xdr:pic>
    <xdr:clientData/>
  </xdr:twoCellAnchor>
  <xdr:twoCellAnchor editAs="oneCell">
    <xdr:from>
      <xdr:col>3</xdr:col>
      <xdr:colOff>107674</xdr:colOff>
      <xdr:row>1078</xdr:row>
      <xdr:rowOff>173934</xdr:rowOff>
    </xdr:from>
    <xdr:to>
      <xdr:col>3</xdr:col>
      <xdr:colOff>2574649</xdr:colOff>
      <xdr:row>1087</xdr:row>
      <xdr:rowOff>135834</xdr:rowOff>
    </xdr:to>
    <xdr:pic>
      <xdr:nvPicPr>
        <xdr:cNvPr id="184" name="Picture 2">
          <a:extLst>
            <a:ext uri="{FF2B5EF4-FFF2-40B4-BE49-F238E27FC236}">
              <a16:creationId xmlns:a16="http://schemas.microsoft.com/office/drawing/2014/main" id="{8C81B267-4FBB-4BCD-8BB5-0E4208EA7FAF}"/>
            </a:ext>
          </a:extLst>
        </xdr:cNvPr>
        <xdr:cNvPicPr>
          <a:picLocks noChangeAspect="1"/>
        </xdr:cNvPicPr>
      </xdr:nvPicPr>
      <xdr:blipFill>
        <a:blip xmlns:r="http://schemas.openxmlformats.org/officeDocument/2006/relationships" r:embed="rId33"/>
        <a:stretch>
          <a:fillRect/>
        </a:stretch>
      </xdr:blipFill>
      <xdr:spPr>
        <a:xfrm>
          <a:off x="1936474" y="221938794"/>
          <a:ext cx="2466975" cy="1607820"/>
        </a:xfrm>
        <a:prstGeom prst="rect">
          <a:avLst/>
        </a:prstGeom>
        <a:noFill/>
        <a:ln>
          <a:noFill/>
        </a:ln>
      </xdr:spPr>
    </xdr:pic>
    <xdr:clientData/>
  </xdr:twoCellAnchor>
  <xdr:twoCellAnchor editAs="oneCell">
    <xdr:from>
      <xdr:col>4</xdr:col>
      <xdr:colOff>107674</xdr:colOff>
      <xdr:row>1079</xdr:row>
      <xdr:rowOff>16565</xdr:rowOff>
    </xdr:from>
    <xdr:to>
      <xdr:col>4</xdr:col>
      <xdr:colOff>2574649</xdr:colOff>
      <xdr:row>1087</xdr:row>
      <xdr:rowOff>83240</xdr:rowOff>
    </xdr:to>
    <xdr:pic>
      <xdr:nvPicPr>
        <xdr:cNvPr id="185" name="Picture 4">
          <a:extLst>
            <a:ext uri="{FF2B5EF4-FFF2-40B4-BE49-F238E27FC236}">
              <a16:creationId xmlns:a16="http://schemas.microsoft.com/office/drawing/2014/main" id="{11CE142A-7B1C-4439-80EB-288C3D2B5034}"/>
            </a:ext>
          </a:extLst>
        </xdr:cNvPr>
        <xdr:cNvPicPr>
          <a:picLocks noChangeAspect="1"/>
        </xdr:cNvPicPr>
      </xdr:nvPicPr>
      <xdr:blipFill>
        <a:blip xmlns:r="http://schemas.openxmlformats.org/officeDocument/2006/relationships" r:embed="rId34"/>
        <a:stretch>
          <a:fillRect/>
        </a:stretch>
      </xdr:blipFill>
      <xdr:spPr>
        <a:xfrm>
          <a:off x="4679674" y="221964305"/>
          <a:ext cx="2466975" cy="1529715"/>
        </a:xfrm>
        <a:prstGeom prst="rect">
          <a:avLst/>
        </a:prstGeom>
        <a:noFill/>
        <a:ln>
          <a:noFill/>
        </a:ln>
      </xdr:spPr>
    </xdr:pic>
    <xdr:clientData/>
  </xdr:twoCellAnchor>
  <xdr:twoCellAnchor editAs="oneCell">
    <xdr:from>
      <xdr:col>3</xdr:col>
      <xdr:colOff>102705</xdr:colOff>
      <xdr:row>1092</xdr:row>
      <xdr:rowOff>36443</xdr:rowOff>
    </xdr:from>
    <xdr:to>
      <xdr:col>3</xdr:col>
      <xdr:colOff>2569680</xdr:colOff>
      <xdr:row>1100</xdr:row>
      <xdr:rowOff>181223</xdr:rowOff>
    </xdr:to>
    <xdr:pic>
      <xdr:nvPicPr>
        <xdr:cNvPr id="186" name="Picture 2">
          <a:extLst>
            <a:ext uri="{FF2B5EF4-FFF2-40B4-BE49-F238E27FC236}">
              <a16:creationId xmlns:a16="http://schemas.microsoft.com/office/drawing/2014/main" id="{295D8482-1E71-4A73-92FC-74649FCBE7E7}"/>
            </a:ext>
          </a:extLst>
        </xdr:cNvPr>
        <xdr:cNvPicPr>
          <a:picLocks noChangeAspect="1"/>
        </xdr:cNvPicPr>
      </xdr:nvPicPr>
      <xdr:blipFill>
        <a:blip xmlns:r="http://schemas.openxmlformats.org/officeDocument/2006/relationships" r:embed="rId33"/>
        <a:stretch>
          <a:fillRect/>
        </a:stretch>
      </xdr:blipFill>
      <xdr:spPr>
        <a:xfrm>
          <a:off x="1931505" y="224567363"/>
          <a:ext cx="2466975" cy="1607820"/>
        </a:xfrm>
        <a:prstGeom prst="rect">
          <a:avLst/>
        </a:prstGeom>
        <a:noFill/>
        <a:ln>
          <a:noFill/>
        </a:ln>
      </xdr:spPr>
    </xdr:pic>
    <xdr:clientData/>
  </xdr:twoCellAnchor>
  <xdr:twoCellAnchor editAs="oneCell">
    <xdr:from>
      <xdr:col>4</xdr:col>
      <xdr:colOff>102705</xdr:colOff>
      <xdr:row>1092</xdr:row>
      <xdr:rowOff>69574</xdr:rowOff>
    </xdr:from>
    <xdr:to>
      <xdr:col>4</xdr:col>
      <xdr:colOff>2569680</xdr:colOff>
      <xdr:row>1100</xdr:row>
      <xdr:rowOff>136249</xdr:rowOff>
    </xdr:to>
    <xdr:pic>
      <xdr:nvPicPr>
        <xdr:cNvPr id="187" name="Picture 4">
          <a:extLst>
            <a:ext uri="{FF2B5EF4-FFF2-40B4-BE49-F238E27FC236}">
              <a16:creationId xmlns:a16="http://schemas.microsoft.com/office/drawing/2014/main" id="{4B702988-94C8-4214-8473-724142CF433F}"/>
            </a:ext>
          </a:extLst>
        </xdr:cNvPr>
        <xdr:cNvPicPr>
          <a:picLocks noChangeAspect="1"/>
        </xdr:cNvPicPr>
      </xdr:nvPicPr>
      <xdr:blipFill>
        <a:blip xmlns:r="http://schemas.openxmlformats.org/officeDocument/2006/relationships" r:embed="rId34"/>
        <a:stretch>
          <a:fillRect/>
        </a:stretch>
      </xdr:blipFill>
      <xdr:spPr>
        <a:xfrm>
          <a:off x="4674705" y="224600494"/>
          <a:ext cx="2466975" cy="1529715"/>
        </a:xfrm>
        <a:prstGeom prst="rect">
          <a:avLst/>
        </a:prstGeom>
        <a:noFill/>
        <a:ln>
          <a:noFill/>
        </a:ln>
      </xdr:spPr>
    </xdr:pic>
    <xdr:clientData/>
  </xdr:twoCellAnchor>
  <xdr:twoCellAnchor editAs="oneCell">
    <xdr:from>
      <xdr:col>3</xdr:col>
      <xdr:colOff>64605</xdr:colOff>
      <xdr:row>1105</xdr:row>
      <xdr:rowOff>14909</xdr:rowOff>
    </xdr:from>
    <xdr:to>
      <xdr:col>3</xdr:col>
      <xdr:colOff>2531580</xdr:colOff>
      <xdr:row>1113</xdr:row>
      <xdr:rowOff>167309</xdr:rowOff>
    </xdr:to>
    <xdr:pic>
      <xdr:nvPicPr>
        <xdr:cNvPr id="188" name="Picture 2">
          <a:extLst>
            <a:ext uri="{FF2B5EF4-FFF2-40B4-BE49-F238E27FC236}">
              <a16:creationId xmlns:a16="http://schemas.microsoft.com/office/drawing/2014/main" id="{B5DED767-6EA9-49DF-B849-A1C2AF56C1C1}"/>
            </a:ext>
          </a:extLst>
        </xdr:cNvPr>
        <xdr:cNvPicPr>
          <a:picLocks noChangeAspect="1"/>
        </xdr:cNvPicPr>
      </xdr:nvPicPr>
      <xdr:blipFill>
        <a:blip xmlns:r="http://schemas.openxmlformats.org/officeDocument/2006/relationships" r:embed="rId33"/>
        <a:stretch>
          <a:fillRect/>
        </a:stretch>
      </xdr:blipFill>
      <xdr:spPr>
        <a:xfrm>
          <a:off x="1893405" y="227129009"/>
          <a:ext cx="2466975" cy="1615440"/>
        </a:xfrm>
        <a:prstGeom prst="rect">
          <a:avLst/>
        </a:prstGeom>
        <a:noFill/>
        <a:ln>
          <a:noFill/>
        </a:ln>
      </xdr:spPr>
    </xdr:pic>
    <xdr:clientData/>
  </xdr:twoCellAnchor>
  <xdr:twoCellAnchor editAs="oneCell">
    <xdr:from>
      <xdr:col>4</xdr:col>
      <xdr:colOff>64605</xdr:colOff>
      <xdr:row>1105</xdr:row>
      <xdr:rowOff>48040</xdr:rowOff>
    </xdr:from>
    <xdr:to>
      <xdr:col>4</xdr:col>
      <xdr:colOff>2531580</xdr:colOff>
      <xdr:row>1113</xdr:row>
      <xdr:rowOff>114715</xdr:rowOff>
    </xdr:to>
    <xdr:pic>
      <xdr:nvPicPr>
        <xdr:cNvPr id="189" name="Picture 4">
          <a:extLst>
            <a:ext uri="{FF2B5EF4-FFF2-40B4-BE49-F238E27FC236}">
              <a16:creationId xmlns:a16="http://schemas.microsoft.com/office/drawing/2014/main" id="{A4971FA4-5A63-4E96-87EB-671BFA4D38D0}"/>
            </a:ext>
          </a:extLst>
        </xdr:cNvPr>
        <xdr:cNvPicPr>
          <a:picLocks noChangeAspect="1"/>
        </xdr:cNvPicPr>
      </xdr:nvPicPr>
      <xdr:blipFill>
        <a:blip xmlns:r="http://schemas.openxmlformats.org/officeDocument/2006/relationships" r:embed="rId34"/>
        <a:stretch>
          <a:fillRect/>
        </a:stretch>
      </xdr:blipFill>
      <xdr:spPr>
        <a:xfrm>
          <a:off x="4636605" y="227162140"/>
          <a:ext cx="2466975" cy="1529715"/>
        </a:xfrm>
        <a:prstGeom prst="rect">
          <a:avLst/>
        </a:prstGeom>
        <a:noFill/>
        <a:ln>
          <a:noFill/>
        </a:ln>
      </xdr:spPr>
    </xdr:pic>
    <xdr:clientData/>
  </xdr:twoCellAnchor>
  <xdr:twoCellAnchor editAs="oneCell">
    <xdr:from>
      <xdr:col>3</xdr:col>
      <xdr:colOff>74543</xdr:colOff>
      <xdr:row>1118</xdr:row>
      <xdr:rowOff>414</xdr:rowOff>
    </xdr:from>
    <xdr:to>
      <xdr:col>3</xdr:col>
      <xdr:colOff>2531993</xdr:colOff>
      <xdr:row>1126</xdr:row>
      <xdr:rowOff>133764</xdr:rowOff>
    </xdr:to>
    <xdr:pic>
      <xdr:nvPicPr>
        <xdr:cNvPr id="190" name="Picture 189">
          <a:extLst>
            <a:ext uri="{FF2B5EF4-FFF2-40B4-BE49-F238E27FC236}">
              <a16:creationId xmlns:a16="http://schemas.microsoft.com/office/drawing/2014/main" id="{0BB7D07E-2D02-4480-AD28-B1207BFED11A}"/>
            </a:ext>
          </a:extLst>
        </xdr:cNvPr>
        <xdr:cNvPicPr>
          <a:picLocks noChangeAspect="1"/>
        </xdr:cNvPicPr>
      </xdr:nvPicPr>
      <xdr:blipFill>
        <a:blip xmlns:r="http://schemas.openxmlformats.org/officeDocument/2006/relationships" r:embed="rId35"/>
        <a:stretch>
          <a:fillRect/>
        </a:stretch>
      </xdr:blipFill>
      <xdr:spPr>
        <a:xfrm>
          <a:off x="1903343" y="229514814"/>
          <a:ext cx="2457450" cy="1596390"/>
        </a:xfrm>
        <a:prstGeom prst="rect">
          <a:avLst/>
        </a:prstGeom>
        <a:noFill/>
        <a:ln>
          <a:noFill/>
        </a:ln>
      </xdr:spPr>
    </xdr:pic>
    <xdr:clientData/>
  </xdr:twoCellAnchor>
  <xdr:twoCellAnchor editAs="oneCell">
    <xdr:from>
      <xdr:col>4</xdr:col>
      <xdr:colOff>86139</xdr:colOff>
      <xdr:row>1118</xdr:row>
      <xdr:rowOff>16565</xdr:rowOff>
    </xdr:from>
    <xdr:to>
      <xdr:col>4</xdr:col>
      <xdr:colOff>2543589</xdr:colOff>
      <xdr:row>1126</xdr:row>
      <xdr:rowOff>111815</xdr:rowOff>
    </xdr:to>
    <xdr:pic>
      <xdr:nvPicPr>
        <xdr:cNvPr id="191" name="Picture 1">
          <a:extLst>
            <a:ext uri="{FF2B5EF4-FFF2-40B4-BE49-F238E27FC236}">
              <a16:creationId xmlns:a16="http://schemas.microsoft.com/office/drawing/2014/main" id="{BBD48FA1-0867-499A-AAD4-695FB52B945E}"/>
            </a:ext>
          </a:extLst>
        </xdr:cNvPr>
        <xdr:cNvPicPr>
          <a:picLocks noChangeAspect="1"/>
        </xdr:cNvPicPr>
      </xdr:nvPicPr>
      <xdr:blipFill>
        <a:blip xmlns:r="http://schemas.openxmlformats.org/officeDocument/2006/relationships" r:embed="rId31"/>
        <a:stretch>
          <a:fillRect/>
        </a:stretch>
      </xdr:blipFill>
      <xdr:spPr>
        <a:xfrm>
          <a:off x="4658139" y="229530965"/>
          <a:ext cx="2457450" cy="1558290"/>
        </a:xfrm>
        <a:prstGeom prst="rect">
          <a:avLst/>
        </a:prstGeom>
        <a:noFill/>
        <a:ln>
          <a:noFill/>
        </a:ln>
      </xdr:spPr>
    </xdr:pic>
    <xdr:clientData/>
  </xdr:twoCellAnchor>
  <xdr:twoCellAnchor editAs="oneCell">
    <xdr:from>
      <xdr:col>4</xdr:col>
      <xdr:colOff>119684</xdr:colOff>
      <xdr:row>1156</xdr:row>
      <xdr:rowOff>185944</xdr:rowOff>
    </xdr:from>
    <xdr:to>
      <xdr:col>4</xdr:col>
      <xdr:colOff>2586659</xdr:colOff>
      <xdr:row>1165</xdr:row>
      <xdr:rowOff>52594</xdr:rowOff>
    </xdr:to>
    <xdr:pic>
      <xdr:nvPicPr>
        <xdr:cNvPr id="192" name="Picture 4">
          <a:extLst>
            <a:ext uri="{FF2B5EF4-FFF2-40B4-BE49-F238E27FC236}">
              <a16:creationId xmlns:a16="http://schemas.microsoft.com/office/drawing/2014/main" id="{A449176D-CD9E-437F-A78B-05C3B069A75B}"/>
            </a:ext>
          </a:extLst>
        </xdr:cNvPr>
        <xdr:cNvPicPr>
          <a:picLocks noChangeAspect="1"/>
        </xdr:cNvPicPr>
      </xdr:nvPicPr>
      <xdr:blipFill>
        <a:blip xmlns:r="http://schemas.openxmlformats.org/officeDocument/2006/relationships" r:embed="rId34"/>
        <a:stretch>
          <a:fillRect/>
        </a:stretch>
      </xdr:blipFill>
      <xdr:spPr>
        <a:xfrm>
          <a:off x="4691684" y="237267004"/>
          <a:ext cx="2466975" cy="1512570"/>
        </a:xfrm>
        <a:prstGeom prst="rect">
          <a:avLst/>
        </a:prstGeom>
        <a:noFill/>
        <a:ln>
          <a:noFill/>
        </a:ln>
      </xdr:spPr>
    </xdr:pic>
    <xdr:clientData/>
  </xdr:twoCellAnchor>
  <xdr:twoCellAnchor editAs="oneCell">
    <xdr:from>
      <xdr:col>3</xdr:col>
      <xdr:colOff>82826</xdr:colOff>
      <xdr:row>1156</xdr:row>
      <xdr:rowOff>140804</xdr:rowOff>
    </xdr:from>
    <xdr:to>
      <xdr:col>3</xdr:col>
      <xdr:colOff>2530751</xdr:colOff>
      <xdr:row>1165</xdr:row>
      <xdr:rowOff>102704</xdr:rowOff>
    </xdr:to>
    <xdr:pic>
      <xdr:nvPicPr>
        <xdr:cNvPr id="193" name="Picture 192">
          <a:extLst>
            <a:ext uri="{FF2B5EF4-FFF2-40B4-BE49-F238E27FC236}">
              <a16:creationId xmlns:a16="http://schemas.microsoft.com/office/drawing/2014/main" id="{8AA8FAC8-EDEE-4244-917C-BCD5414921E4}"/>
            </a:ext>
          </a:extLst>
        </xdr:cNvPr>
        <xdr:cNvPicPr>
          <a:picLocks noChangeAspect="1"/>
        </xdr:cNvPicPr>
      </xdr:nvPicPr>
      <xdr:blipFill>
        <a:blip xmlns:r="http://schemas.openxmlformats.org/officeDocument/2006/relationships" r:embed="rId36"/>
        <a:stretch>
          <a:fillRect/>
        </a:stretch>
      </xdr:blipFill>
      <xdr:spPr>
        <a:xfrm>
          <a:off x="1911626" y="237221864"/>
          <a:ext cx="2447925" cy="1607820"/>
        </a:xfrm>
        <a:prstGeom prst="rect">
          <a:avLst/>
        </a:prstGeom>
        <a:noFill/>
        <a:ln>
          <a:noFill/>
        </a:ln>
      </xdr:spPr>
    </xdr:pic>
    <xdr:clientData/>
  </xdr:twoCellAnchor>
  <xdr:twoCellAnchor editAs="oneCell">
    <xdr:from>
      <xdr:col>4</xdr:col>
      <xdr:colOff>119684</xdr:colOff>
      <xdr:row>1170</xdr:row>
      <xdr:rowOff>53423</xdr:rowOff>
    </xdr:from>
    <xdr:to>
      <xdr:col>4</xdr:col>
      <xdr:colOff>2586659</xdr:colOff>
      <xdr:row>1178</xdr:row>
      <xdr:rowOff>110573</xdr:rowOff>
    </xdr:to>
    <xdr:pic>
      <xdr:nvPicPr>
        <xdr:cNvPr id="194" name="Picture 4">
          <a:extLst>
            <a:ext uri="{FF2B5EF4-FFF2-40B4-BE49-F238E27FC236}">
              <a16:creationId xmlns:a16="http://schemas.microsoft.com/office/drawing/2014/main" id="{52D9A017-2AD3-4AD7-B049-5D7E0EEE4BA3}"/>
            </a:ext>
          </a:extLst>
        </xdr:cNvPr>
        <xdr:cNvPicPr>
          <a:picLocks noChangeAspect="1"/>
        </xdr:cNvPicPr>
      </xdr:nvPicPr>
      <xdr:blipFill>
        <a:blip xmlns:r="http://schemas.openxmlformats.org/officeDocument/2006/relationships" r:embed="rId34"/>
        <a:stretch>
          <a:fillRect/>
        </a:stretch>
      </xdr:blipFill>
      <xdr:spPr>
        <a:xfrm>
          <a:off x="4691684" y="239900543"/>
          <a:ext cx="2466975" cy="1520190"/>
        </a:xfrm>
        <a:prstGeom prst="rect">
          <a:avLst/>
        </a:prstGeom>
        <a:noFill/>
        <a:ln>
          <a:noFill/>
        </a:ln>
      </xdr:spPr>
    </xdr:pic>
    <xdr:clientData/>
  </xdr:twoCellAnchor>
  <xdr:twoCellAnchor editAs="oneCell">
    <xdr:from>
      <xdr:col>3</xdr:col>
      <xdr:colOff>82826</xdr:colOff>
      <xdr:row>1170</xdr:row>
      <xdr:rowOff>8283</xdr:rowOff>
    </xdr:from>
    <xdr:to>
      <xdr:col>3</xdr:col>
      <xdr:colOff>2530751</xdr:colOff>
      <xdr:row>1178</xdr:row>
      <xdr:rowOff>160683</xdr:rowOff>
    </xdr:to>
    <xdr:pic>
      <xdr:nvPicPr>
        <xdr:cNvPr id="195" name="Picture 194">
          <a:extLst>
            <a:ext uri="{FF2B5EF4-FFF2-40B4-BE49-F238E27FC236}">
              <a16:creationId xmlns:a16="http://schemas.microsoft.com/office/drawing/2014/main" id="{BE702E17-31CB-4891-B7BA-AB0A0F90695D}"/>
            </a:ext>
          </a:extLst>
        </xdr:cNvPr>
        <xdr:cNvPicPr>
          <a:picLocks noChangeAspect="1"/>
        </xdr:cNvPicPr>
      </xdr:nvPicPr>
      <xdr:blipFill>
        <a:blip xmlns:r="http://schemas.openxmlformats.org/officeDocument/2006/relationships" r:embed="rId36"/>
        <a:stretch>
          <a:fillRect/>
        </a:stretch>
      </xdr:blipFill>
      <xdr:spPr>
        <a:xfrm>
          <a:off x="1911626" y="239855403"/>
          <a:ext cx="2447925" cy="1615440"/>
        </a:xfrm>
        <a:prstGeom prst="rect">
          <a:avLst/>
        </a:prstGeom>
        <a:noFill/>
        <a:ln>
          <a:noFill/>
        </a:ln>
      </xdr:spPr>
    </xdr:pic>
    <xdr:clientData/>
  </xdr:twoCellAnchor>
  <xdr:twoCellAnchor editAs="oneCell">
    <xdr:from>
      <xdr:col>4</xdr:col>
      <xdr:colOff>136248</xdr:colOff>
      <xdr:row>1209</xdr:row>
      <xdr:rowOff>3727</xdr:rowOff>
    </xdr:from>
    <xdr:to>
      <xdr:col>4</xdr:col>
      <xdr:colOff>2603223</xdr:colOff>
      <xdr:row>1217</xdr:row>
      <xdr:rowOff>60877</xdr:rowOff>
    </xdr:to>
    <xdr:pic>
      <xdr:nvPicPr>
        <xdr:cNvPr id="196" name="Picture 4">
          <a:extLst>
            <a:ext uri="{FF2B5EF4-FFF2-40B4-BE49-F238E27FC236}">
              <a16:creationId xmlns:a16="http://schemas.microsoft.com/office/drawing/2014/main" id="{1A1C2130-34F4-4261-88D7-A7CE1260AFD5}"/>
            </a:ext>
          </a:extLst>
        </xdr:cNvPr>
        <xdr:cNvPicPr>
          <a:picLocks noChangeAspect="1"/>
        </xdr:cNvPicPr>
      </xdr:nvPicPr>
      <xdr:blipFill>
        <a:blip xmlns:r="http://schemas.openxmlformats.org/officeDocument/2006/relationships" r:embed="rId34"/>
        <a:stretch>
          <a:fillRect/>
        </a:stretch>
      </xdr:blipFill>
      <xdr:spPr>
        <a:xfrm>
          <a:off x="4708248" y="245017207"/>
          <a:ext cx="2466975" cy="1520190"/>
        </a:xfrm>
        <a:prstGeom prst="rect">
          <a:avLst/>
        </a:prstGeom>
        <a:noFill/>
        <a:ln>
          <a:noFill/>
        </a:ln>
      </xdr:spPr>
    </xdr:pic>
    <xdr:clientData/>
  </xdr:twoCellAnchor>
  <xdr:twoCellAnchor editAs="oneCell">
    <xdr:from>
      <xdr:col>3</xdr:col>
      <xdr:colOff>74543</xdr:colOff>
      <xdr:row>1208</xdr:row>
      <xdr:rowOff>149087</xdr:rowOff>
    </xdr:from>
    <xdr:to>
      <xdr:col>3</xdr:col>
      <xdr:colOff>2522468</xdr:colOff>
      <xdr:row>1217</xdr:row>
      <xdr:rowOff>110987</xdr:rowOff>
    </xdr:to>
    <xdr:pic>
      <xdr:nvPicPr>
        <xdr:cNvPr id="197" name="Picture 196">
          <a:extLst>
            <a:ext uri="{FF2B5EF4-FFF2-40B4-BE49-F238E27FC236}">
              <a16:creationId xmlns:a16="http://schemas.microsoft.com/office/drawing/2014/main" id="{440F86EC-C589-4F00-B641-CE18084BEEFC}"/>
            </a:ext>
          </a:extLst>
        </xdr:cNvPr>
        <xdr:cNvPicPr>
          <a:picLocks noChangeAspect="1"/>
        </xdr:cNvPicPr>
      </xdr:nvPicPr>
      <xdr:blipFill>
        <a:blip xmlns:r="http://schemas.openxmlformats.org/officeDocument/2006/relationships" r:embed="rId36"/>
        <a:stretch>
          <a:fillRect/>
        </a:stretch>
      </xdr:blipFill>
      <xdr:spPr>
        <a:xfrm>
          <a:off x="1903343" y="244979687"/>
          <a:ext cx="2447925" cy="1607820"/>
        </a:xfrm>
        <a:prstGeom prst="rect">
          <a:avLst/>
        </a:prstGeom>
        <a:noFill/>
        <a:ln>
          <a:noFill/>
        </a:ln>
      </xdr:spPr>
    </xdr:pic>
    <xdr:clientData/>
  </xdr:twoCellAnchor>
  <xdr:twoCellAnchor editAs="oneCell">
    <xdr:from>
      <xdr:col>3</xdr:col>
      <xdr:colOff>82826</xdr:colOff>
      <xdr:row>1249</xdr:row>
      <xdr:rowOff>33130</xdr:rowOff>
    </xdr:from>
    <xdr:to>
      <xdr:col>3</xdr:col>
      <xdr:colOff>2521226</xdr:colOff>
      <xdr:row>1257</xdr:row>
      <xdr:rowOff>176005</xdr:rowOff>
    </xdr:to>
    <xdr:pic>
      <xdr:nvPicPr>
        <xdr:cNvPr id="198" name="Picture 1">
          <a:extLst>
            <a:ext uri="{FF2B5EF4-FFF2-40B4-BE49-F238E27FC236}">
              <a16:creationId xmlns:a16="http://schemas.microsoft.com/office/drawing/2014/main" id="{CA1202BE-3DE3-4276-861C-CA4611B976D0}"/>
            </a:ext>
          </a:extLst>
        </xdr:cNvPr>
        <xdr:cNvPicPr>
          <a:picLocks noChangeAspect="1"/>
        </xdr:cNvPicPr>
      </xdr:nvPicPr>
      <xdr:blipFill>
        <a:blip xmlns:r="http://schemas.openxmlformats.org/officeDocument/2006/relationships" r:embed="rId37"/>
        <a:stretch>
          <a:fillRect/>
        </a:stretch>
      </xdr:blipFill>
      <xdr:spPr>
        <a:xfrm>
          <a:off x="1911626" y="253161910"/>
          <a:ext cx="2438400" cy="1605915"/>
        </a:xfrm>
        <a:prstGeom prst="rect">
          <a:avLst/>
        </a:prstGeom>
        <a:noFill/>
        <a:ln>
          <a:noFill/>
        </a:ln>
      </xdr:spPr>
    </xdr:pic>
    <xdr:clientData/>
  </xdr:twoCellAnchor>
  <xdr:twoCellAnchor editAs="oneCell">
    <xdr:from>
      <xdr:col>3</xdr:col>
      <xdr:colOff>152400</xdr:colOff>
      <xdr:row>1262</xdr:row>
      <xdr:rowOff>3314</xdr:rowOff>
    </xdr:from>
    <xdr:to>
      <xdr:col>3</xdr:col>
      <xdr:colOff>2590800</xdr:colOff>
      <xdr:row>1270</xdr:row>
      <xdr:rowOff>146189</xdr:rowOff>
    </xdr:to>
    <xdr:pic>
      <xdr:nvPicPr>
        <xdr:cNvPr id="199" name="Picture 1">
          <a:extLst>
            <a:ext uri="{FF2B5EF4-FFF2-40B4-BE49-F238E27FC236}">
              <a16:creationId xmlns:a16="http://schemas.microsoft.com/office/drawing/2014/main" id="{214D4A63-43FD-42C2-B1F1-8E8FAF746357}"/>
            </a:ext>
          </a:extLst>
        </xdr:cNvPr>
        <xdr:cNvPicPr>
          <a:picLocks noChangeAspect="1"/>
        </xdr:cNvPicPr>
      </xdr:nvPicPr>
      <xdr:blipFill>
        <a:blip xmlns:r="http://schemas.openxmlformats.org/officeDocument/2006/relationships" r:embed="rId37"/>
        <a:stretch>
          <a:fillRect/>
        </a:stretch>
      </xdr:blipFill>
      <xdr:spPr>
        <a:xfrm>
          <a:off x="1981200" y="255715274"/>
          <a:ext cx="2438400" cy="1605915"/>
        </a:xfrm>
        <a:prstGeom prst="rect">
          <a:avLst/>
        </a:prstGeom>
        <a:noFill/>
        <a:ln>
          <a:noFill/>
        </a:ln>
      </xdr:spPr>
    </xdr:pic>
    <xdr:clientData/>
  </xdr:twoCellAnchor>
  <xdr:twoCellAnchor editAs="oneCell">
    <xdr:from>
      <xdr:col>3</xdr:col>
      <xdr:colOff>107674</xdr:colOff>
      <xdr:row>1274</xdr:row>
      <xdr:rowOff>140805</xdr:rowOff>
    </xdr:from>
    <xdr:to>
      <xdr:col>3</xdr:col>
      <xdr:colOff>2546074</xdr:colOff>
      <xdr:row>1283</xdr:row>
      <xdr:rowOff>93180</xdr:rowOff>
    </xdr:to>
    <xdr:pic>
      <xdr:nvPicPr>
        <xdr:cNvPr id="200" name="Picture 199">
          <a:extLst>
            <a:ext uri="{FF2B5EF4-FFF2-40B4-BE49-F238E27FC236}">
              <a16:creationId xmlns:a16="http://schemas.microsoft.com/office/drawing/2014/main" id="{ABFF6B9D-5183-46D9-A167-6C31374FE0B6}"/>
            </a:ext>
          </a:extLst>
        </xdr:cNvPr>
        <xdr:cNvPicPr>
          <a:picLocks noChangeAspect="1"/>
        </xdr:cNvPicPr>
      </xdr:nvPicPr>
      <xdr:blipFill>
        <a:blip xmlns:r="http://schemas.openxmlformats.org/officeDocument/2006/relationships" r:embed="rId37"/>
        <a:stretch>
          <a:fillRect/>
        </a:stretch>
      </xdr:blipFill>
      <xdr:spPr>
        <a:xfrm>
          <a:off x="1936474" y="258253065"/>
          <a:ext cx="2438400" cy="1598295"/>
        </a:xfrm>
        <a:prstGeom prst="rect">
          <a:avLst/>
        </a:prstGeom>
        <a:noFill/>
        <a:ln>
          <a:noFill/>
        </a:ln>
      </xdr:spPr>
    </xdr:pic>
    <xdr:clientData/>
  </xdr:twoCellAnchor>
  <xdr:twoCellAnchor editAs="oneCell">
    <xdr:from>
      <xdr:col>3</xdr:col>
      <xdr:colOff>74543</xdr:colOff>
      <xdr:row>1313</xdr:row>
      <xdr:rowOff>140805</xdr:rowOff>
    </xdr:from>
    <xdr:to>
      <xdr:col>3</xdr:col>
      <xdr:colOff>2512943</xdr:colOff>
      <xdr:row>1322</xdr:row>
      <xdr:rowOff>93180</xdr:rowOff>
    </xdr:to>
    <xdr:pic>
      <xdr:nvPicPr>
        <xdr:cNvPr id="201" name="Picture 1">
          <a:extLst>
            <a:ext uri="{FF2B5EF4-FFF2-40B4-BE49-F238E27FC236}">
              <a16:creationId xmlns:a16="http://schemas.microsoft.com/office/drawing/2014/main" id="{84546933-8CD6-4078-A03E-AC0CA04CA678}"/>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903343" y="266002605"/>
          <a:ext cx="2438400" cy="1598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91109</xdr:colOff>
      <xdr:row>1313</xdr:row>
      <xdr:rowOff>165652</xdr:rowOff>
    </xdr:from>
    <xdr:to>
      <xdr:col>4</xdr:col>
      <xdr:colOff>2577134</xdr:colOff>
      <xdr:row>1322</xdr:row>
      <xdr:rowOff>60877</xdr:rowOff>
    </xdr:to>
    <xdr:pic>
      <xdr:nvPicPr>
        <xdr:cNvPr id="202" name="Picture 4">
          <a:extLst>
            <a:ext uri="{FF2B5EF4-FFF2-40B4-BE49-F238E27FC236}">
              <a16:creationId xmlns:a16="http://schemas.microsoft.com/office/drawing/2014/main" id="{51500B7C-BC92-4E54-ABC6-C5C8BFF3DEC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4663109" y="266027452"/>
          <a:ext cx="2486025" cy="1541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104775</xdr:colOff>
      <xdr:row>1196</xdr:row>
      <xdr:rowOff>19050</xdr:rowOff>
    </xdr:from>
    <xdr:to>
      <xdr:col>3</xdr:col>
      <xdr:colOff>2505075</xdr:colOff>
      <xdr:row>1204</xdr:row>
      <xdr:rowOff>152400</xdr:rowOff>
    </xdr:to>
    <xdr:pic>
      <xdr:nvPicPr>
        <xdr:cNvPr id="208" name="Picture 207">
          <a:extLst>
            <a:ext uri="{FF2B5EF4-FFF2-40B4-BE49-F238E27FC236}">
              <a16:creationId xmlns:a16="http://schemas.microsoft.com/office/drawing/2014/main" id="{323642F3-244B-431E-98DF-F0AF1910935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76425" y="249421650"/>
          <a:ext cx="2400300" cy="1657350"/>
        </a:xfrm>
        <a:prstGeom prst="rect">
          <a:avLst/>
        </a:prstGeom>
      </xdr:spPr>
    </xdr:pic>
    <xdr:clientData/>
  </xdr:twoCellAnchor>
  <xdr:twoCellAnchor editAs="oneCell">
    <xdr:from>
      <xdr:col>4</xdr:col>
      <xdr:colOff>123825</xdr:colOff>
      <xdr:row>1196</xdr:row>
      <xdr:rowOff>9525</xdr:rowOff>
    </xdr:from>
    <xdr:to>
      <xdr:col>4</xdr:col>
      <xdr:colOff>2524125</xdr:colOff>
      <xdr:row>1204</xdr:row>
      <xdr:rowOff>142875</xdr:rowOff>
    </xdr:to>
    <xdr:pic>
      <xdr:nvPicPr>
        <xdr:cNvPr id="209" name="Picture 208">
          <a:extLst>
            <a:ext uri="{FF2B5EF4-FFF2-40B4-BE49-F238E27FC236}">
              <a16:creationId xmlns:a16="http://schemas.microsoft.com/office/drawing/2014/main" id="{EBE0CB6A-5C53-487C-9F5A-2E978E833E8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2475" y="249412125"/>
          <a:ext cx="2400300" cy="16573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5C26C-B98C-4E34-A5EB-B30A329F27FA}">
  <dimension ref="A1:EQ365"/>
  <sheetViews>
    <sheetView showGridLines="0" tabSelected="1" topLeftCell="E1" zoomScale="80" zoomScaleNormal="80" zoomScaleSheetLayoutView="95" workbookViewId="0">
      <selection activeCell="E1" sqref="E1"/>
    </sheetView>
  </sheetViews>
  <sheetFormatPr defaultColWidth="9.42578125" defaultRowHeight="12.75" x14ac:dyDescent="0.2"/>
  <cols>
    <col min="1" max="1" width="12.85546875" style="232" hidden="1" customWidth="1"/>
    <col min="2" max="2" width="3" style="232" hidden="1" customWidth="1"/>
    <col min="3" max="3" width="9.42578125" style="237" hidden="1" customWidth="1"/>
    <col min="4" max="4" width="3" style="237" hidden="1" customWidth="1"/>
    <col min="5" max="5" width="6" style="232" customWidth="1"/>
    <col min="6" max="6" width="86" style="232" customWidth="1"/>
    <col min="7" max="7" width="19" style="232" customWidth="1"/>
    <col min="8" max="108" width="20.5703125" style="232" customWidth="1"/>
    <col min="109" max="109" width="18.5703125" style="232" customWidth="1"/>
    <col min="110" max="110" width="16.42578125" style="232" customWidth="1"/>
    <col min="111" max="112" width="18.42578125" style="232" customWidth="1"/>
    <col min="113" max="113" width="16.42578125" style="232" customWidth="1"/>
    <col min="114" max="114" width="19" style="232" customWidth="1"/>
    <col min="115" max="115" width="18.42578125" style="232" customWidth="1"/>
    <col min="116" max="116" width="17.5703125" style="232" customWidth="1"/>
    <col min="117" max="117" width="19.5703125" style="232" customWidth="1"/>
    <col min="118" max="118" width="19" style="232" customWidth="1"/>
    <col min="119" max="119" width="16.42578125" style="232" customWidth="1"/>
    <col min="120" max="120" width="17" style="232" customWidth="1"/>
    <col min="121" max="121" width="16.5703125" style="232" customWidth="1"/>
    <col min="122" max="122" width="18.5703125" style="232" customWidth="1"/>
    <col min="123" max="123" width="22.42578125" style="232" customWidth="1"/>
    <col min="124" max="124" width="20.5703125" style="232" customWidth="1"/>
    <col min="125" max="125" width="17.5703125" style="232" customWidth="1"/>
    <col min="126" max="126" width="17.42578125" style="232" customWidth="1"/>
    <col min="127" max="128" width="17.5703125" style="232" customWidth="1"/>
    <col min="129" max="129" width="17.42578125" style="232" customWidth="1"/>
    <col min="130" max="130" width="17.5703125" style="232" customWidth="1"/>
    <col min="131" max="131" width="18.5703125" style="232" customWidth="1"/>
    <col min="132" max="132" width="18.42578125" style="232" customWidth="1"/>
    <col min="133" max="136" width="17.42578125" style="232" customWidth="1"/>
    <col min="137" max="137" width="14.42578125" style="232" customWidth="1"/>
    <col min="138" max="138" width="14.5703125" style="232" customWidth="1"/>
    <col min="139" max="147" width="15" style="232" customWidth="1"/>
    <col min="148" max="16384" width="9.42578125" style="232"/>
  </cols>
  <sheetData>
    <row r="1" spans="3:147" x14ac:dyDescent="0.2">
      <c r="C1" s="232"/>
      <c r="D1" s="232"/>
      <c r="E1" s="233"/>
      <c r="F1" s="233" t="s">
        <v>107</v>
      </c>
      <c r="G1" s="233"/>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5"/>
      <c r="AN1" s="235"/>
      <c r="AO1" s="235"/>
      <c r="AP1" s="235"/>
      <c r="AQ1" s="234"/>
      <c r="AR1" s="234"/>
      <c r="AS1" s="234"/>
      <c r="AT1" s="234"/>
      <c r="AU1" s="234"/>
      <c r="AV1" s="234"/>
      <c r="AW1" s="234"/>
      <c r="AX1" s="234"/>
      <c r="AY1" s="235"/>
      <c r="BM1" s="235"/>
      <c r="BN1" s="235"/>
      <c r="BO1" s="235"/>
      <c r="BP1" s="235"/>
      <c r="BQ1" s="234"/>
      <c r="BR1" s="234"/>
      <c r="BS1" s="234"/>
      <c r="BT1" s="234"/>
      <c r="BU1" s="234"/>
      <c r="BV1" s="234"/>
      <c r="BW1" s="234"/>
      <c r="BX1" s="234"/>
      <c r="BY1" s="234"/>
      <c r="BZ1" s="234"/>
      <c r="CA1" s="234"/>
      <c r="CB1" s="234"/>
      <c r="CC1" s="234"/>
      <c r="CD1" s="234"/>
      <c r="CV1" s="234"/>
      <c r="DB1" s="234"/>
      <c r="DC1" s="234"/>
      <c r="DD1" s="234"/>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row>
    <row r="2" spans="3:147" s="237" customFormat="1" x14ac:dyDescent="0.2">
      <c r="E2" s="238"/>
      <c r="F2" s="239" t="s">
        <v>681</v>
      </c>
      <c r="G2" s="238"/>
      <c r="H2" s="240">
        <v>1</v>
      </c>
      <c r="I2" s="240">
        <f>H2+1</f>
        <v>2</v>
      </c>
      <c r="J2" s="240">
        <f t="shared" ref="J2:BU2" si="0">I2+1</f>
        <v>3</v>
      </c>
      <c r="K2" s="240">
        <f t="shared" si="0"/>
        <v>4</v>
      </c>
      <c r="L2" s="240">
        <f t="shared" si="0"/>
        <v>5</v>
      </c>
      <c r="M2" s="240">
        <f t="shared" si="0"/>
        <v>6</v>
      </c>
      <c r="N2" s="240">
        <f t="shared" si="0"/>
        <v>7</v>
      </c>
      <c r="O2" s="240">
        <f t="shared" si="0"/>
        <v>8</v>
      </c>
      <c r="P2" s="240">
        <f t="shared" si="0"/>
        <v>9</v>
      </c>
      <c r="Q2" s="240">
        <f t="shared" si="0"/>
        <v>10</v>
      </c>
      <c r="R2" s="240">
        <f t="shared" si="0"/>
        <v>11</v>
      </c>
      <c r="S2" s="240">
        <f t="shared" si="0"/>
        <v>12</v>
      </c>
      <c r="T2" s="240">
        <f t="shared" si="0"/>
        <v>13</v>
      </c>
      <c r="U2" s="240">
        <f t="shared" si="0"/>
        <v>14</v>
      </c>
      <c r="V2" s="240">
        <f t="shared" si="0"/>
        <v>15</v>
      </c>
      <c r="W2" s="240">
        <f t="shared" si="0"/>
        <v>16</v>
      </c>
      <c r="X2" s="240">
        <f t="shared" si="0"/>
        <v>17</v>
      </c>
      <c r="Y2" s="240">
        <f t="shared" si="0"/>
        <v>18</v>
      </c>
      <c r="Z2" s="240">
        <f t="shared" si="0"/>
        <v>19</v>
      </c>
      <c r="AA2" s="240">
        <f t="shared" si="0"/>
        <v>20</v>
      </c>
      <c r="AB2" s="240">
        <f t="shared" si="0"/>
        <v>21</v>
      </c>
      <c r="AC2" s="240">
        <f t="shared" si="0"/>
        <v>22</v>
      </c>
      <c r="AD2" s="240">
        <f t="shared" si="0"/>
        <v>23</v>
      </c>
      <c r="AE2" s="240">
        <f t="shared" si="0"/>
        <v>24</v>
      </c>
      <c r="AF2" s="240">
        <f t="shared" si="0"/>
        <v>25</v>
      </c>
      <c r="AG2" s="240">
        <f t="shared" si="0"/>
        <v>26</v>
      </c>
      <c r="AH2" s="240">
        <f t="shared" si="0"/>
        <v>27</v>
      </c>
      <c r="AI2" s="240">
        <f t="shared" si="0"/>
        <v>28</v>
      </c>
      <c r="AJ2" s="240">
        <f t="shared" si="0"/>
        <v>29</v>
      </c>
      <c r="AK2" s="240">
        <f t="shared" si="0"/>
        <v>30</v>
      </c>
      <c r="AL2" s="240">
        <f t="shared" si="0"/>
        <v>31</v>
      </c>
      <c r="AM2" s="240">
        <f t="shared" si="0"/>
        <v>32</v>
      </c>
      <c r="AN2" s="240">
        <f t="shared" si="0"/>
        <v>33</v>
      </c>
      <c r="AO2" s="240">
        <f t="shared" si="0"/>
        <v>34</v>
      </c>
      <c r="AP2" s="240">
        <f t="shared" si="0"/>
        <v>35</v>
      </c>
      <c r="AQ2" s="240">
        <f t="shared" si="0"/>
        <v>36</v>
      </c>
      <c r="AR2" s="240">
        <f t="shared" si="0"/>
        <v>37</v>
      </c>
      <c r="AS2" s="240">
        <f t="shared" si="0"/>
        <v>38</v>
      </c>
      <c r="AT2" s="240">
        <f t="shared" si="0"/>
        <v>39</v>
      </c>
      <c r="AU2" s="240">
        <f t="shared" si="0"/>
        <v>40</v>
      </c>
      <c r="AV2" s="240">
        <f t="shared" si="0"/>
        <v>41</v>
      </c>
      <c r="AW2" s="240">
        <f t="shared" si="0"/>
        <v>42</v>
      </c>
      <c r="AX2" s="240">
        <f t="shared" si="0"/>
        <v>43</v>
      </c>
      <c r="AY2" s="240">
        <f t="shared" si="0"/>
        <v>44</v>
      </c>
      <c r="AZ2" s="240">
        <f t="shared" si="0"/>
        <v>45</v>
      </c>
      <c r="BA2" s="240">
        <f t="shared" si="0"/>
        <v>46</v>
      </c>
      <c r="BB2" s="240">
        <f t="shared" si="0"/>
        <v>47</v>
      </c>
      <c r="BC2" s="240">
        <f t="shared" si="0"/>
        <v>48</v>
      </c>
      <c r="BD2" s="240">
        <f t="shared" si="0"/>
        <v>49</v>
      </c>
      <c r="BE2" s="240">
        <f t="shared" si="0"/>
        <v>50</v>
      </c>
      <c r="BF2" s="240">
        <f t="shared" si="0"/>
        <v>51</v>
      </c>
      <c r="BG2" s="240">
        <f t="shared" si="0"/>
        <v>52</v>
      </c>
      <c r="BH2" s="240">
        <f t="shared" si="0"/>
        <v>53</v>
      </c>
      <c r="BI2" s="240">
        <f t="shared" si="0"/>
        <v>54</v>
      </c>
      <c r="BJ2" s="240">
        <f t="shared" si="0"/>
        <v>55</v>
      </c>
      <c r="BK2" s="240">
        <f t="shared" si="0"/>
        <v>56</v>
      </c>
      <c r="BL2" s="240">
        <f t="shared" si="0"/>
        <v>57</v>
      </c>
      <c r="BM2" s="240">
        <f t="shared" si="0"/>
        <v>58</v>
      </c>
      <c r="BN2" s="240">
        <f t="shared" si="0"/>
        <v>59</v>
      </c>
      <c r="BO2" s="240">
        <f t="shared" si="0"/>
        <v>60</v>
      </c>
      <c r="BP2" s="240">
        <f t="shared" si="0"/>
        <v>61</v>
      </c>
      <c r="BQ2" s="240">
        <f t="shared" si="0"/>
        <v>62</v>
      </c>
      <c r="BR2" s="240">
        <f t="shared" si="0"/>
        <v>63</v>
      </c>
      <c r="BS2" s="240">
        <f t="shared" si="0"/>
        <v>64</v>
      </c>
      <c r="BT2" s="240">
        <f t="shared" si="0"/>
        <v>65</v>
      </c>
      <c r="BU2" s="240">
        <f t="shared" si="0"/>
        <v>66</v>
      </c>
      <c r="BV2" s="240">
        <f t="shared" ref="BV2:DD2" si="1">BU2+1</f>
        <v>67</v>
      </c>
      <c r="BW2" s="240">
        <f t="shared" si="1"/>
        <v>68</v>
      </c>
      <c r="BX2" s="240">
        <f t="shared" si="1"/>
        <v>69</v>
      </c>
      <c r="BY2" s="240">
        <f t="shared" si="1"/>
        <v>70</v>
      </c>
      <c r="BZ2" s="240">
        <f t="shared" si="1"/>
        <v>71</v>
      </c>
      <c r="CA2" s="240">
        <f t="shared" si="1"/>
        <v>72</v>
      </c>
      <c r="CB2" s="240">
        <f t="shared" si="1"/>
        <v>73</v>
      </c>
      <c r="CC2" s="240">
        <f t="shared" si="1"/>
        <v>74</v>
      </c>
      <c r="CD2" s="240">
        <f t="shared" si="1"/>
        <v>75</v>
      </c>
      <c r="CE2" s="240">
        <f t="shared" si="1"/>
        <v>76</v>
      </c>
      <c r="CF2" s="240">
        <f t="shared" si="1"/>
        <v>77</v>
      </c>
      <c r="CG2" s="240">
        <f t="shared" si="1"/>
        <v>78</v>
      </c>
      <c r="CH2" s="240">
        <f t="shared" si="1"/>
        <v>79</v>
      </c>
      <c r="CI2" s="240">
        <f t="shared" si="1"/>
        <v>80</v>
      </c>
      <c r="CJ2" s="240">
        <f t="shared" si="1"/>
        <v>81</v>
      </c>
      <c r="CK2" s="240">
        <f t="shared" si="1"/>
        <v>82</v>
      </c>
      <c r="CL2" s="240">
        <f t="shared" si="1"/>
        <v>83</v>
      </c>
      <c r="CM2" s="240">
        <f t="shared" si="1"/>
        <v>84</v>
      </c>
      <c r="CN2" s="240">
        <f t="shared" si="1"/>
        <v>85</v>
      </c>
      <c r="CO2" s="240">
        <f t="shared" si="1"/>
        <v>86</v>
      </c>
      <c r="CP2" s="240">
        <f t="shared" si="1"/>
        <v>87</v>
      </c>
      <c r="CQ2" s="240">
        <f t="shared" si="1"/>
        <v>88</v>
      </c>
      <c r="CR2" s="240">
        <f t="shared" si="1"/>
        <v>89</v>
      </c>
      <c r="CS2" s="240">
        <f t="shared" si="1"/>
        <v>90</v>
      </c>
      <c r="CT2" s="240">
        <f t="shared" si="1"/>
        <v>91</v>
      </c>
      <c r="CU2" s="240">
        <f t="shared" si="1"/>
        <v>92</v>
      </c>
      <c r="CV2" s="240">
        <f t="shared" si="1"/>
        <v>93</v>
      </c>
      <c r="CW2" s="240">
        <f t="shared" si="1"/>
        <v>94</v>
      </c>
      <c r="CX2" s="240">
        <f t="shared" si="1"/>
        <v>95</v>
      </c>
      <c r="CY2" s="240">
        <f t="shared" si="1"/>
        <v>96</v>
      </c>
      <c r="CZ2" s="240">
        <f t="shared" si="1"/>
        <v>97</v>
      </c>
      <c r="DA2" s="240">
        <f t="shared" si="1"/>
        <v>98</v>
      </c>
      <c r="DB2" s="240">
        <f t="shared" si="1"/>
        <v>99</v>
      </c>
      <c r="DC2" s="240">
        <f t="shared" si="1"/>
        <v>100</v>
      </c>
      <c r="DD2" s="240">
        <f t="shared" si="1"/>
        <v>101</v>
      </c>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row>
    <row r="3" spans="3:147" s="242" customFormat="1" ht="17.25" customHeight="1" x14ac:dyDescent="0.2">
      <c r="E3" s="243"/>
      <c r="F3" s="244"/>
      <c r="G3" s="244"/>
      <c r="H3" s="245" t="s">
        <v>682</v>
      </c>
      <c r="I3" s="245" t="s">
        <v>682</v>
      </c>
      <c r="J3" s="245" t="s">
        <v>682</v>
      </c>
      <c r="K3" s="245" t="s">
        <v>682</v>
      </c>
      <c r="L3" s="245" t="s">
        <v>682</v>
      </c>
      <c r="M3" s="245" t="s">
        <v>682</v>
      </c>
      <c r="N3" s="245" t="s">
        <v>682</v>
      </c>
      <c r="O3" s="245" t="s">
        <v>682</v>
      </c>
      <c r="P3" s="245" t="s">
        <v>682</v>
      </c>
      <c r="Q3" s="245" t="s">
        <v>682</v>
      </c>
      <c r="R3" s="245" t="s">
        <v>682</v>
      </c>
      <c r="S3" s="245" t="s">
        <v>682</v>
      </c>
      <c r="T3" s="245" t="s">
        <v>682</v>
      </c>
      <c r="U3" s="245" t="s">
        <v>682</v>
      </c>
      <c r="V3" s="245" t="s">
        <v>682</v>
      </c>
      <c r="W3" s="245" t="s">
        <v>682</v>
      </c>
      <c r="X3" s="245" t="s">
        <v>682</v>
      </c>
      <c r="Y3" s="245" t="s">
        <v>682</v>
      </c>
      <c r="Z3" s="245" t="s">
        <v>682</v>
      </c>
      <c r="AA3" s="245" t="s">
        <v>682</v>
      </c>
      <c r="AB3" s="245" t="s">
        <v>682</v>
      </c>
      <c r="AC3" s="245" t="s">
        <v>682</v>
      </c>
      <c r="AD3" s="245" t="s">
        <v>682</v>
      </c>
      <c r="AE3" s="245" t="s">
        <v>682</v>
      </c>
      <c r="AF3" s="245" t="s">
        <v>682</v>
      </c>
      <c r="AG3" s="245" t="s">
        <v>682</v>
      </c>
      <c r="AH3" s="245" t="s">
        <v>682</v>
      </c>
      <c r="AI3" s="245" t="s">
        <v>682</v>
      </c>
      <c r="AJ3" s="245" t="s">
        <v>682</v>
      </c>
      <c r="AK3" s="245" t="s">
        <v>682</v>
      </c>
      <c r="AL3" s="245" t="s">
        <v>682</v>
      </c>
      <c r="AM3" s="245" t="s">
        <v>682</v>
      </c>
      <c r="AN3" s="245" t="s">
        <v>682</v>
      </c>
      <c r="AO3" s="245" t="s">
        <v>682</v>
      </c>
      <c r="AP3" s="245" t="s">
        <v>683</v>
      </c>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245"/>
      <c r="CB3" s="245"/>
      <c r="CC3" s="245"/>
      <c r="CD3" s="245"/>
      <c r="CE3" s="245"/>
      <c r="CF3" s="245"/>
      <c r="CG3" s="245"/>
      <c r="CH3" s="245"/>
      <c r="CI3" s="245"/>
      <c r="CJ3" s="245"/>
      <c r="CK3" s="245"/>
      <c r="CL3" s="245"/>
      <c r="CM3" s="245"/>
      <c r="CN3" s="245"/>
      <c r="CO3" s="245"/>
      <c r="CP3" s="245"/>
      <c r="CQ3" s="245"/>
      <c r="CR3" s="245"/>
      <c r="CS3" s="245"/>
      <c r="CT3" s="245"/>
      <c r="CU3" s="245"/>
      <c r="CV3" s="245"/>
      <c r="CW3" s="245"/>
      <c r="CX3" s="245"/>
      <c r="CY3" s="245"/>
      <c r="CZ3" s="245"/>
      <c r="DA3" s="245"/>
      <c r="DB3" s="245"/>
      <c r="DC3" s="245"/>
      <c r="DD3" s="245"/>
    </row>
    <row r="4" spans="3:147" ht="114.75" x14ac:dyDescent="0.35">
      <c r="C4" s="246"/>
      <c r="D4" s="246"/>
      <c r="E4" s="247" t="s">
        <v>684</v>
      </c>
      <c r="F4" s="248" t="s">
        <v>685</v>
      </c>
      <c r="G4" s="248"/>
      <c r="H4" s="249" t="s">
        <v>12</v>
      </c>
      <c r="I4" s="249" t="s">
        <v>14</v>
      </c>
      <c r="J4" s="249" t="s">
        <v>15</v>
      </c>
      <c r="K4" s="249" t="s">
        <v>508</v>
      </c>
      <c r="L4" s="249" t="s">
        <v>16</v>
      </c>
      <c r="M4" s="249" t="s">
        <v>38</v>
      </c>
      <c r="N4" s="249" t="s">
        <v>92</v>
      </c>
      <c r="O4" s="249" t="s">
        <v>19</v>
      </c>
      <c r="P4" s="249" t="s">
        <v>32</v>
      </c>
      <c r="Q4" s="249" t="s">
        <v>502</v>
      </c>
      <c r="R4" s="249" t="s">
        <v>24</v>
      </c>
      <c r="S4" s="249" t="s">
        <v>503</v>
      </c>
      <c r="T4" s="249" t="s">
        <v>31</v>
      </c>
      <c r="U4" s="249" t="s">
        <v>26</v>
      </c>
      <c r="V4" s="249" t="s">
        <v>27</v>
      </c>
      <c r="W4" s="249" t="s">
        <v>29</v>
      </c>
      <c r="X4" s="249" t="s">
        <v>313</v>
      </c>
      <c r="Y4" s="249" t="s">
        <v>30</v>
      </c>
      <c r="Z4" s="249" t="s">
        <v>17</v>
      </c>
      <c r="AA4" s="249" t="s">
        <v>18</v>
      </c>
      <c r="AB4" s="249" t="s">
        <v>49</v>
      </c>
      <c r="AC4" s="249" t="s">
        <v>95</v>
      </c>
      <c r="AD4" s="249" t="s">
        <v>22</v>
      </c>
      <c r="AE4" s="249" t="s">
        <v>23</v>
      </c>
      <c r="AF4" s="249" t="s">
        <v>20</v>
      </c>
      <c r="AG4" s="249" t="s">
        <v>51</v>
      </c>
      <c r="AH4" s="249" t="s">
        <v>91</v>
      </c>
      <c r="AI4" s="249" t="s">
        <v>505</v>
      </c>
      <c r="AJ4" s="249" t="s">
        <v>105</v>
      </c>
      <c r="AK4" s="249" t="s">
        <v>101</v>
      </c>
      <c r="AL4" s="249" t="s">
        <v>100</v>
      </c>
      <c r="AM4" s="249" t="s">
        <v>102</v>
      </c>
      <c r="AN4" s="249" t="s">
        <v>301</v>
      </c>
      <c r="AO4" s="249" t="s">
        <v>322</v>
      </c>
      <c r="AP4" s="249" t="s">
        <v>376</v>
      </c>
      <c r="AQ4" s="249" t="s">
        <v>686</v>
      </c>
      <c r="AR4" s="249" t="s">
        <v>273</v>
      </c>
      <c r="AS4" s="249" t="s">
        <v>512</v>
      </c>
      <c r="AT4" s="249" t="s">
        <v>515</v>
      </c>
      <c r="AU4" s="249" t="s">
        <v>274</v>
      </c>
      <c r="AV4" s="249" t="s">
        <v>687</v>
      </c>
      <c r="AW4" s="249" t="s">
        <v>324</v>
      </c>
      <c r="AX4" s="249" t="s">
        <v>326</v>
      </c>
      <c r="AY4" s="249" t="s">
        <v>328</v>
      </c>
      <c r="AZ4" s="249" t="s">
        <v>510</v>
      </c>
      <c r="BA4" s="249" t="s">
        <v>626</v>
      </c>
      <c r="BB4" s="249" t="s">
        <v>628</v>
      </c>
      <c r="BC4" s="249" t="s">
        <v>44</v>
      </c>
      <c r="BD4" s="249" t="s">
        <v>61</v>
      </c>
      <c r="BE4" s="249" t="s">
        <v>94</v>
      </c>
      <c r="BF4" s="249" t="s">
        <v>41</v>
      </c>
      <c r="BG4" s="249" t="s">
        <v>42</v>
      </c>
      <c r="BH4" s="249" t="s">
        <v>77</v>
      </c>
      <c r="BI4" s="249" t="s">
        <v>90</v>
      </c>
      <c r="BJ4" s="249" t="s">
        <v>610</v>
      </c>
      <c r="BK4" s="249" t="s">
        <v>331</v>
      </c>
      <c r="BL4" s="249" t="s">
        <v>332</v>
      </c>
      <c r="BM4" s="249" t="s">
        <v>396</v>
      </c>
      <c r="BN4" s="249" t="s">
        <v>688</v>
      </c>
      <c r="BO4" s="249" t="s">
        <v>689</v>
      </c>
      <c r="BP4" s="249" t="s">
        <v>76</v>
      </c>
      <c r="BQ4" s="249" t="s">
        <v>52</v>
      </c>
      <c r="BR4" s="249" t="s">
        <v>285</v>
      </c>
      <c r="BS4" s="249" t="s">
        <v>43</v>
      </c>
      <c r="BT4" s="249" t="s">
        <v>50</v>
      </c>
      <c r="BU4" s="249" t="s">
        <v>48</v>
      </c>
      <c r="BV4" s="249" t="s">
        <v>40</v>
      </c>
      <c r="BW4" s="249" t="s">
        <v>372</v>
      </c>
      <c r="BX4" s="249" t="s">
        <v>288</v>
      </c>
      <c r="BY4" s="249" t="s">
        <v>39</v>
      </c>
      <c r="BZ4" s="249" t="s">
        <v>47</v>
      </c>
      <c r="CA4" s="249" t="s">
        <v>45</v>
      </c>
      <c r="CB4" s="249" t="s">
        <v>28</v>
      </c>
      <c r="CC4" s="249" t="s">
        <v>46</v>
      </c>
      <c r="CD4" s="249" t="s">
        <v>293</v>
      </c>
      <c r="CE4" s="249" t="s">
        <v>89</v>
      </c>
      <c r="CF4" s="249" t="s">
        <v>54</v>
      </c>
      <c r="CG4" s="249" t="s">
        <v>55</v>
      </c>
      <c r="CH4" s="249" t="s">
        <v>103</v>
      </c>
      <c r="CI4" s="249" t="s">
        <v>333</v>
      </c>
      <c r="CJ4" s="249" t="s">
        <v>371</v>
      </c>
      <c r="CK4" s="249" t="s">
        <v>370</v>
      </c>
      <c r="CL4" s="249" t="s">
        <v>394</v>
      </c>
      <c r="CM4" s="249" t="s">
        <v>614</v>
      </c>
      <c r="CN4" s="249" t="s">
        <v>613</v>
      </c>
      <c r="CO4" s="249" t="s">
        <v>373</v>
      </c>
      <c r="CP4" s="249" t="s">
        <v>483</v>
      </c>
      <c r="CQ4" s="249" t="s">
        <v>391</v>
      </c>
      <c r="CR4" s="249" t="s">
        <v>381</v>
      </c>
      <c r="CS4" s="249" t="s">
        <v>395</v>
      </c>
      <c r="CT4" s="249" t="s">
        <v>390</v>
      </c>
      <c r="CU4" s="249" t="s">
        <v>392</v>
      </c>
      <c r="CV4" s="249" t="s">
        <v>690</v>
      </c>
      <c r="CW4" s="249" t="s">
        <v>104</v>
      </c>
      <c r="CX4" s="249" t="s">
        <v>298</v>
      </c>
      <c r="CY4" s="249" t="s">
        <v>337</v>
      </c>
      <c r="CZ4" s="249" t="s">
        <v>691</v>
      </c>
      <c r="DA4" s="249" t="s">
        <v>393</v>
      </c>
      <c r="DB4" s="249" t="s">
        <v>692</v>
      </c>
      <c r="DC4" s="249" t="s">
        <v>693</v>
      </c>
      <c r="DD4" s="249" t="s">
        <v>694</v>
      </c>
    </row>
    <row r="5" spans="3:147" x14ac:dyDescent="0.2">
      <c r="E5" s="247"/>
      <c r="F5" s="248"/>
      <c r="G5" s="248"/>
      <c r="H5" s="250" t="s">
        <v>145</v>
      </c>
      <c r="I5" s="250" t="s">
        <v>176</v>
      </c>
      <c r="J5" s="250" t="s">
        <v>131</v>
      </c>
      <c r="K5" s="250" t="s">
        <v>360</v>
      </c>
      <c r="L5" s="250" t="s">
        <v>132</v>
      </c>
      <c r="M5" s="250" t="s">
        <v>122</v>
      </c>
      <c r="N5" s="250" t="s">
        <v>133</v>
      </c>
      <c r="O5" s="250" t="s">
        <v>123</v>
      </c>
      <c r="P5" s="250" t="s">
        <v>173</v>
      </c>
      <c r="Q5" s="250" t="s">
        <v>134</v>
      </c>
      <c r="R5" s="250" t="s">
        <v>146</v>
      </c>
      <c r="S5" s="250" t="s">
        <v>168</v>
      </c>
      <c r="T5" s="250" t="s">
        <v>165</v>
      </c>
      <c r="U5" s="250" t="s">
        <v>135</v>
      </c>
      <c r="V5" s="250" t="s">
        <v>136</v>
      </c>
      <c r="W5" s="250" t="s">
        <v>175</v>
      </c>
      <c r="X5" s="250" t="s">
        <v>127</v>
      </c>
      <c r="Y5" s="250" t="s">
        <v>142</v>
      </c>
      <c r="Z5" s="250" t="s">
        <v>121</v>
      </c>
      <c r="AA5" s="250" t="s">
        <v>140</v>
      </c>
      <c r="AB5" s="250" t="s">
        <v>149</v>
      </c>
      <c r="AC5" s="250" t="s">
        <v>164</v>
      </c>
      <c r="AD5" s="250" t="s">
        <v>166</v>
      </c>
      <c r="AE5" s="250" t="s">
        <v>167</v>
      </c>
      <c r="AF5" s="250" t="s">
        <v>359</v>
      </c>
      <c r="AG5" s="250" t="s">
        <v>185</v>
      </c>
      <c r="AH5" s="250" t="s">
        <v>148</v>
      </c>
      <c r="AI5" s="250" t="s">
        <v>163</v>
      </c>
      <c r="AJ5" s="250" t="s">
        <v>177</v>
      </c>
      <c r="AK5" s="250" t="s">
        <v>137</v>
      </c>
      <c r="AL5" s="250" t="s">
        <v>139</v>
      </c>
      <c r="AM5" s="250" t="s">
        <v>126</v>
      </c>
      <c r="AN5" s="250" t="s">
        <v>302</v>
      </c>
      <c r="AO5" s="250" t="s">
        <v>307</v>
      </c>
      <c r="AP5" s="250" t="s">
        <v>406</v>
      </c>
      <c r="AQ5" s="250" t="s">
        <v>525</v>
      </c>
      <c r="AR5" s="250" t="s">
        <v>583</v>
      </c>
      <c r="AS5" s="250" t="s">
        <v>128</v>
      </c>
      <c r="AT5" s="250" t="s">
        <v>150</v>
      </c>
      <c r="AU5" s="250" t="s">
        <v>130</v>
      </c>
      <c r="AV5" s="250" t="s">
        <v>180</v>
      </c>
      <c r="AW5" s="250" t="s">
        <v>440</v>
      </c>
      <c r="AX5" s="250" t="s">
        <v>309</v>
      </c>
      <c r="AY5" s="250" t="s">
        <v>604</v>
      </c>
      <c r="AZ5" s="250" t="s">
        <v>348</v>
      </c>
      <c r="BA5" s="250" t="s">
        <v>349</v>
      </c>
      <c r="BB5" s="250" t="s">
        <v>608</v>
      </c>
      <c r="BC5" s="250" t="s">
        <v>586</v>
      </c>
      <c r="BD5" s="250" t="s">
        <v>565</v>
      </c>
      <c r="BE5" s="250" t="s">
        <v>563</v>
      </c>
      <c r="BF5" s="250" t="s">
        <v>576</v>
      </c>
      <c r="BG5" s="250" t="s">
        <v>579</v>
      </c>
      <c r="BH5" s="250" t="s">
        <v>581</v>
      </c>
      <c r="BI5" s="250" t="s">
        <v>361</v>
      </c>
      <c r="BJ5" s="250" t="s">
        <v>362</v>
      </c>
      <c r="BK5" s="250" t="s">
        <v>596</v>
      </c>
      <c r="BL5" s="250" t="s">
        <v>606</v>
      </c>
      <c r="BM5" s="250" t="s">
        <v>589</v>
      </c>
      <c r="BN5" s="250" t="s">
        <v>557</v>
      </c>
      <c r="BO5" s="250" t="s">
        <v>534</v>
      </c>
      <c r="BP5" s="250" t="s">
        <v>115</v>
      </c>
      <c r="BQ5" s="250" t="s">
        <v>116</v>
      </c>
      <c r="BR5" s="250" t="s">
        <v>117</v>
      </c>
      <c r="BS5" s="250" t="s">
        <v>118</v>
      </c>
      <c r="BT5" s="250" t="s">
        <v>119</v>
      </c>
      <c r="BU5" s="250" t="s">
        <v>120</v>
      </c>
      <c r="BV5" s="250" t="s">
        <v>124</v>
      </c>
      <c r="BW5" s="250" t="s">
        <v>402</v>
      </c>
      <c r="BX5" s="250" t="s">
        <v>143</v>
      </c>
      <c r="BY5" s="250" t="s">
        <v>144</v>
      </c>
      <c r="BZ5" s="250" t="s">
        <v>125</v>
      </c>
      <c r="CA5" s="250" t="s">
        <v>178</v>
      </c>
      <c r="CB5" s="250" t="s">
        <v>141</v>
      </c>
      <c r="CC5" s="250" t="s">
        <v>171</v>
      </c>
      <c r="CD5" s="250" t="s">
        <v>129</v>
      </c>
      <c r="CE5" s="250" t="s">
        <v>114</v>
      </c>
      <c r="CF5" s="250" t="s">
        <v>183</v>
      </c>
      <c r="CG5" s="250" t="s">
        <v>184</v>
      </c>
      <c r="CH5" s="250" t="s">
        <v>182</v>
      </c>
      <c r="CI5" s="250" t="s">
        <v>303</v>
      </c>
      <c r="CJ5" s="250" t="s">
        <v>305</v>
      </c>
      <c r="CK5" s="250" t="s">
        <v>308</v>
      </c>
      <c r="CL5" s="250" t="s">
        <v>400</v>
      </c>
      <c r="CM5" s="250" t="s">
        <v>446</v>
      </c>
      <c r="CN5" s="250" t="s">
        <v>445</v>
      </c>
      <c r="CO5" s="250" t="s">
        <v>347</v>
      </c>
      <c r="CP5" s="250" t="s">
        <v>351</v>
      </c>
      <c r="CQ5" s="250" t="s">
        <v>412</v>
      </c>
      <c r="CR5" s="250" t="s">
        <v>404</v>
      </c>
      <c r="CS5" s="250" t="s">
        <v>399</v>
      </c>
      <c r="CT5" s="250" t="s">
        <v>422</v>
      </c>
      <c r="CU5" s="250" t="s">
        <v>407</v>
      </c>
      <c r="CV5" s="250" t="s">
        <v>529</v>
      </c>
      <c r="CW5" s="250" t="s">
        <v>174</v>
      </c>
      <c r="CX5" s="250" t="s">
        <v>179</v>
      </c>
      <c r="CY5" s="250" t="s">
        <v>304</v>
      </c>
      <c r="CZ5" s="250" t="s">
        <v>569</v>
      </c>
      <c r="DA5" s="250" t="s">
        <v>571</v>
      </c>
      <c r="DB5" s="250" t="s">
        <v>531</v>
      </c>
      <c r="DC5" s="250" t="s">
        <v>527</v>
      </c>
      <c r="DD5" s="250" t="s">
        <v>530</v>
      </c>
    </row>
    <row r="6" spans="3:147" s="242" customFormat="1" x14ac:dyDescent="0.2">
      <c r="E6" s="251"/>
      <c r="F6" s="252"/>
      <c r="G6" s="253"/>
      <c r="H6" s="254">
        <v>2</v>
      </c>
      <c r="I6" s="254">
        <v>2</v>
      </c>
      <c r="J6" s="254">
        <v>2</v>
      </c>
      <c r="K6" s="254">
        <v>4</v>
      </c>
      <c r="L6" s="254">
        <v>2</v>
      </c>
      <c r="M6" s="254">
        <v>4</v>
      </c>
      <c r="N6" s="254">
        <v>2</v>
      </c>
      <c r="O6" s="254">
        <v>2</v>
      </c>
      <c r="P6" s="254">
        <v>2</v>
      </c>
      <c r="Q6" s="254">
        <v>2</v>
      </c>
      <c r="R6" s="254">
        <v>4</v>
      </c>
      <c r="S6" s="254">
        <v>4</v>
      </c>
      <c r="T6" s="254">
        <v>2</v>
      </c>
      <c r="U6" s="254">
        <v>2</v>
      </c>
      <c r="V6" s="254">
        <v>2</v>
      </c>
      <c r="W6" s="254">
        <v>2</v>
      </c>
      <c r="X6" s="254">
        <v>4</v>
      </c>
      <c r="Y6" s="254">
        <v>4</v>
      </c>
      <c r="Z6" s="254">
        <v>2</v>
      </c>
      <c r="AA6" s="254">
        <v>2</v>
      </c>
      <c r="AB6" s="254">
        <v>2</v>
      </c>
      <c r="AC6" s="254">
        <v>2</v>
      </c>
      <c r="AD6" s="254">
        <v>3</v>
      </c>
      <c r="AE6" s="254">
        <v>3</v>
      </c>
      <c r="AF6" s="254">
        <v>2</v>
      </c>
      <c r="AG6" s="254">
        <v>2</v>
      </c>
      <c r="AH6" s="254">
        <v>2</v>
      </c>
      <c r="AI6" s="254">
        <v>2</v>
      </c>
      <c r="AJ6" s="254">
        <v>4</v>
      </c>
      <c r="AK6" s="254">
        <v>4</v>
      </c>
      <c r="AL6" s="254">
        <v>2</v>
      </c>
      <c r="AM6" s="254">
        <v>4</v>
      </c>
      <c r="AN6" s="254">
        <v>2</v>
      </c>
      <c r="AO6" s="254">
        <v>4</v>
      </c>
      <c r="AP6" s="254">
        <v>4</v>
      </c>
      <c r="AQ6" s="254"/>
      <c r="AR6" s="254"/>
      <c r="AS6" s="254"/>
      <c r="AT6" s="254"/>
      <c r="AU6" s="254"/>
      <c r="AV6" s="254"/>
      <c r="AW6" s="254"/>
      <c r="AX6" s="254"/>
      <c r="AY6" s="254"/>
      <c r="AZ6" s="254"/>
      <c r="BA6" s="254"/>
      <c r="BB6" s="254"/>
      <c r="BC6" s="254"/>
      <c r="BD6" s="254"/>
      <c r="BE6" s="254"/>
      <c r="BF6" s="254"/>
      <c r="BG6" s="254"/>
      <c r="BH6" s="254"/>
      <c r="BI6" s="254"/>
      <c r="BJ6" s="254"/>
      <c r="BK6" s="254"/>
      <c r="BL6" s="254"/>
      <c r="BM6" s="254"/>
      <c r="BN6" s="254"/>
      <c r="BO6" s="254"/>
      <c r="BP6" s="254"/>
      <c r="BQ6" s="254"/>
      <c r="BR6" s="254"/>
      <c r="BS6" s="254"/>
      <c r="BT6" s="254"/>
      <c r="BU6" s="254"/>
      <c r="BV6" s="254"/>
      <c r="BW6" s="254"/>
      <c r="BX6" s="254"/>
      <c r="BY6" s="254"/>
      <c r="BZ6" s="254"/>
      <c r="CA6" s="254"/>
      <c r="CB6" s="254"/>
      <c r="CC6" s="254"/>
      <c r="CD6" s="254"/>
      <c r="CE6" s="254"/>
      <c r="CF6" s="254"/>
      <c r="CG6" s="254"/>
      <c r="CH6" s="254"/>
      <c r="CI6" s="254"/>
      <c r="CJ6" s="254"/>
      <c r="CK6" s="254"/>
      <c r="CL6" s="254"/>
      <c r="CM6" s="254"/>
      <c r="CN6" s="254"/>
      <c r="CO6" s="254"/>
      <c r="CP6" s="254"/>
      <c r="CQ6" s="254"/>
      <c r="CR6" s="254"/>
      <c r="CS6" s="254"/>
      <c r="CT6" s="254"/>
      <c r="CU6" s="254"/>
      <c r="CV6" s="254"/>
      <c r="CW6" s="254"/>
      <c r="CX6" s="254"/>
      <c r="CY6" s="254"/>
      <c r="CZ6" s="254"/>
      <c r="DA6" s="254"/>
      <c r="DB6" s="254"/>
      <c r="DC6" s="254"/>
      <c r="DD6" s="254"/>
    </row>
    <row r="7" spans="3:147" ht="24" customHeight="1" x14ac:dyDescent="0.2">
      <c r="E7" s="255">
        <v>1.1000000000000001</v>
      </c>
      <c r="F7" s="256" t="s">
        <v>695</v>
      </c>
      <c r="G7" s="257" t="s">
        <v>696</v>
      </c>
      <c r="H7" s="258">
        <v>110.754313904</v>
      </c>
      <c r="I7" s="258">
        <v>125.539214105</v>
      </c>
      <c r="J7" s="258">
        <v>138.07297239799999</v>
      </c>
      <c r="K7" s="258">
        <v>73.271581636000008</v>
      </c>
      <c r="L7" s="258">
        <v>103.06671520699999</v>
      </c>
      <c r="M7" s="258">
        <v>2288.6284700790002</v>
      </c>
      <c r="N7" s="258">
        <v>161.007919663</v>
      </c>
      <c r="O7" s="258">
        <v>799.38019726100003</v>
      </c>
      <c r="P7" s="258">
        <v>308.24020114199999</v>
      </c>
      <c r="Q7" s="258">
        <v>2917.1521195209998</v>
      </c>
      <c r="R7" s="258">
        <v>699.37493007099988</v>
      </c>
      <c r="S7" s="258">
        <v>666.090878782</v>
      </c>
      <c r="T7" s="258">
        <v>616.6126471639999</v>
      </c>
      <c r="U7" s="258">
        <v>275.92093688</v>
      </c>
      <c r="V7" s="258">
        <v>115.585378846</v>
      </c>
      <c r="W7" s="258">
        <v>54.155625276999999</v>
      </c>
      <c r="X7" s="258">
        <v>37.520674109000005</v>
      </c>
      <c r="Y7" s="258">
        <v>522.30453049499999</v>
      </c>
      <c r="Z7" s="258">
        <v>876.27352766700005</v>
      </c>
      <c r="AA7" s="258">
        <v>271.75773125699999</v>
      </c>
      <c r="AB7" s="258">
        <v>320.29495372100007</v>
      </c>
      <c r="AC7" s="258">
        <v>523.90205008099997</v>
      </c>
      <c r="AD7" s="258">
        <v>210.82598766500001</v>
      </c>
      <c r="AE7" s="258">
        <v>69.366579842999997</v>
      </c>
      <c r="AF7" s="258">
        <v>261.84542253500001</v>
      </c>
      <c r="AG7" s="258">
        <v>626.93948792700007</v>
      </c>
      <c r="AH7" s="258">
        <v>374.75911151100007</v>
      </c>
      <c r="AI7" s="258">
        <v>547.79006865100007</v>
      </c>
      <c r="AJ7" s="258">
        <v>69.68197705499999</v>
      </c>
      <c r="AK7" s="258">
        <v>73.702507199999999</v>
      </c>
      <c r="AL7" s="258">
        <v>3093.8186520889999</v>
      </c>
      <c r="AM7" s="258">
        <v>141.86358366099998</v>
      </c>
      <c r="AN7" s="258">
        <v>1393.1380007149999</v>
      </c>
      <c r="AO7" s="258">
        <v>39.423382025000002</v>
      </c>
      <c r="AP7" s="258">
        <v>2354.1544658529997</v>
      </c>
      <c r="AQ7" s="259" t="s">
        <v>697</v>
      </c>
      <c r="AR7" s="258">
        <v>1.1758328519999999</v>
      </c>
      <c r="AS7" s="258">
        <v>76.935852999999994</v>
      </c>
      <c r="AT7" s="258">
        <v>6.4838120000000004</v>
      </c>
      <c r="AU7" s="258">
        <v>1.4415290000000001</v>
      </c>
      <c r="AV7" s="258">
        <v>65.192537000000002</v>
      </c>
      <c r="AW7" s="258">
        <v>3.4404512999999999</v>
      </c>
      <c r="AX7" s="258">
        <v>4.3364822009999999</v>
      </c>
      <c r="AY7" s="258">
        <v>3.6439622009999999</v>
      </c>
      <c r="AZ7" s="258">
        <v>0.62337019999999999</v>
      </c>
      <c r="BA7" s="258">
        <v>0.74642219900000006</v>
      </c>
      <c r="BB7" s="258">
        <v>55.800211500000003</v>
      </c>
      <c r="BC7" s="258">
        <v>152.45511540100003</v>
      </c>
      <c r="BD7" s="258">
        <v>3.1995411619999996</v>
      </c>
      <c r="BE7" s="258">
        <v>43.211562051000001</v>
      </c>
      <c r="BF7" s="258">
        <v>44.479140733000001</v>
      </c>
      <c r="BG7" s="258">
        <v>6.2011842540000011</v>
      </c>
      <c r="BH7" s="258">
        <v>9.6625013039999992</v>
      </c>
      <c r="BI7" s="258">
        <v>123.599130246</v>
      </c>
      <c r="BJ7" s="258">
        <v>63.435092692999994</v>
      </c>
      <c r="BK7" s="258">
        <v>277.34709318999995</v>
      </c>
      <c r="BL7" s="258">
        <v>89.221891067999991</v>
      </c>
      <c r="BM7" s="258">
        <v>7.9987524749999999</v>
      </c>
      <c r="BN7" s="259" t="s">
        <v>697</v>
      </c>
      <c r="BO7" s="259" t="s">
        <v>697</v>
      </c>
      <c r="BP7" s="258">
        <v>1281.894748746</v>
      </c>
      <c r="BQ7" s="258">
        <v>2933.4222099590006</v>
      </c>
      <c r="BR7" s="258">
        <v>442.926634272</v>
      </c>
      <c r="BS7" s="258">
        <v>4188.6826653039998</v>
      </c>
      <c r="BT7" s="258">
        <v>4629.0714488509993</v>
      </c>
      <c r="BU7" s="258">
        <v>2238.295159365</v>
      </c>
      <c r="BV7" s="258">
        <v>1860.2772330290002</v>
      </c>
      <c r="BW7" s="258">
        <v>51.680691994</v>
      </c>
      <c r="BX7" s="258">
        <v>571.98012781699993</v>
      </c>
      <c r="BY7" s="258">
        <v>2540.1852387370004</v>
      </c>
      <c r="BZ7" s="258">
        <v>8946.9344793700002</v>
      </c>
      <c r="CA7" s="258">
        <v>202.11973059900001</v>
      </c>
      <c r="CB7" s="258">
        <v>297.46449504700001</v>
      </c>
      <c r="CC7" s="258">
        <v>167.620546023</v>
      </c>
      <c r="CD7" s="258">
        <v>546.57809646699991</v>
      </c>
      <c r="CE7" s="258">
        <v>6158.7120499009998</v>
      </c>
      <c r="CF7" s="258">
        <v>21.997509612999998</v>
      </c>
      <c r="CG7" s="258">
        <v>19.985479281</v>
      </c>
      <c r="CH7" s="258">
        <v>9942.5796676000009</v>
      </c>
      <c r="CI7" s="258">
        <v>3920.2803288270006</v>
      </c>
      <c r="CJ7" s="258">
        <v>1413.2518588519999</v>
      </c>
      <c r="CK7" s="258">
        <v>168.84700657100001</v>
      </c>
      <c r="CL7" s="258">
        <v>23.172955804000001</v>
      </c>
      <c r="CM7" s="258">
        <v>134.39862585200001</v>
      </c>
      <c r="CN7" s="258">
        <v>36.924956791</v>
      </c>
      <c r="CO7" s="258">
        <v>63.615929904999994</v>
      </c>
      <c r="CP7" s="258">
        <v>78.779327481999999</v>
      </c>
      <c r="CQ7" s="258">
        <v>312.80742004799998</v>
      </c>
      <c r="CR7" s="258">
        <v>379.20688403400004</v>
      </c>
      <c r="CS7" s="258">
        <v>547.66713392999998</v>
      </c>
      <c r="CT7" s="258">
        <v>46.674475071000003</v>
      </c>
      <c r="CU7" s="258">
        <v>1169.8951625560001</v>
      </c>
      <c r="CV7" s="259" t="s">
        <v>697</v>
      </c>
      <c r="CW7" s="258">
        <v>248.36717863699999</v>
      </c>
      <c r="CX7" s="258">
        <v>20.441511419999998</v>
      </c>
      <c r="CY7" s="258">
        <v>178.838508072</v>
      </c>
      <c r="CZ7" s="258">
        <v>21.177545119000001</v>
      </c>
      <c r="DA7" s="258">
        <v>64.478385072999998</v>
      </c>
      <c r="DB7" s="259" t="s">
        <v>697</v>
      </c>
      <c r="DC7" s="259" t="s">
        <v>697</v>
      </c>
      <c r="DD7" s="259" t="s">
        <v>697</v>
      </c>
    </row>
    <row r="8" spans="3:147" ht="27.75" customHeight="1" x14ac:dyDescent="0.2">
      <c r="E8" s="255">
        <v>1.2</v>
      </c>
      <c r="F8" s="256" t="s">
        <v>698</v>
      </c>
      <c r="G8" s="257" t="s">
        <v>696</v>
      </c>
      <c r="H8" s="258">
        <v>104.937272033</v>
      </c>
      <c r="I8" s="258">
        <v>123.01388670700001</v>
      </c>
      <c r="J8" s="258">
        <v>143.92344941100001</v>
      </c>
      <c r="K8" s="258">
        <v>67.284463618000004</v>
      </c>
      <c r="L8" s="258">
        <v>94.661740512999998</v>
      </c>
      <c r="M8" s="258">
        <v>4188.9914700279996</v>
      </c>
      <c r="N8" s="258">
        <v>157.727771198</v>
      </c>
      <c r="O8" s="258">
        <v>781.91232730399986</v>
      </c>
      <c r="P8" s="258">
        <v>311.76879583499999</v>
      </c>
      <c r="Q8" s="258">
        <v>2737.1046780309998</v>
      </c>
      <c r="R8" s="258">
        <v>618.23675323700002</v>
      </c>
      <c r="S8" s="258">
        <v>641.86801721699999</v>
      </c>
      <c r="T8" s="258">
        <v>607.924276416</v>
      </c>
      <c r="U8" s="258">
        <v>283.22331450900009</v>
      </c>
      <c r="V8" s="258">
        <v>112.68629615399999</v>
      </c>
      <c r="W8" s="258">
        <v>51.362468170000007</v>
      </c>
      <c r="X8" s="258">
        <v>40.867436963000003</v>
      </c>
      <c r="Y8" s="258">
        <v>515.09984270200005</v>
      </c>
      <c r="Z8" s="258">
        <v>830.15167797399999</v>
      </c>
      <c r="AA8" s="258">
        <v>270.02705401100002</v>
      </c>
      <c r="AB8" s="258">
        <v>324.14646790900002</v>
      </c>
      <c r="AC8" s="258">
        <v>542.75974712799996</v>
      </c>
      <c r="AD8" s="258">
        <v>213.92250841199998</v>
      </c>
      <c r="AE8" s="258">
        <v>67.608707502000001</v>
      </c>
      <c r="AF8" s="258">
        <v>262.91915735299995</v>
      </c>
      <c r="AG8" s="258">
        <v>1039.405098577</v>
      </c>
      <c r="AH8" s="258">
        <v>344.35681235200002</v>
      </c>
      <c r="AI8" s="258">
        <v>460.03184040199994</v>
      </c>
      <c r="AJ8" s="258">
        <v>77.063109655999995</v>
      </c>
      <c r="AK8" s="258">
        <v>85.058285980999997</v>
      </c>
      <c r="AL8" s="258">
        <v>3127.9810131879999</v>
      </c>
      <c r="AM8" s="258">
        <v>163.178821965</v>
      </c>
      <c r="AN8" s="258">
        <v>1260.0879651349999</v>
      </c>
      <c r="AO8" s="258">
        <v>54.861990499000001</v>
      </c>
      <c r="AP8" s="258">
        <v>2557.4514935819998</v>
      </c>
      <c r="AQ8" s="258">
        <v>952.30689299699998</v>
      </c>
      <c r="AR8" s="258">
        <v>1.2108328460000002</v>
      </c>
      <c r="AS8" s="258">
        <v>88.435852999999994</v>
      </c>
      <c r="AT8" s="258">
        <v>6.5338120000000002</v>
      </c>
      <c r="AU8" s="258">
        <v>1.0515289999999999</v>
      </c>
      <c r="AV8" s="258">
        <v>55.384537000000002</v>
      </c>
      <c r="AW8" s="258">
        <v>3.2314512999999998</v>
      </c>
      <c r="AX8" s="258">
        <v>3.3224822010000001</v>
      </c>
      <c r="AY8" s="258">
        <v>3.6769956009999998</v>
      </c>
      <c r="AZ8" s="258">
        <v>1.6238702</v>
      </c>
      <c r="BA8" s="258">
        <v>2.1880221989999997</v>
      </c>
      <c r="BB8" s="258">
        <v>51.584621900000002</v>
      </c>
      <c r="BC8" s="258">
        <v>157.77958268900002</v>
      </c>
      <c r="BD8" s="258">
        <v>4.0265306900000004</v>
      </c>
      <c r="BE8" s="258">
        <v>44.258491809000006</v>
      </c>
      <c r="BF8" s="258">
        <v>43.294071250999998</v>
      </c>
      <c r="BG8" s="258">
        <v>5.9726160290000001</v>
      </c>
      <c r="BH8" s="258">
        <v>9.4070015699999985</v>
      </c>
      <c r="BI8" s="258">
        <v>115.808340828</v>
      </c>
      <c r="BJ8" s="258">
        <v>61.430221804999995</v>
      </c>
      <c r="BK8" s="258">
        <v>305.27255630699995</v>
      </c>
      <c r="BL8" s="258">
        <v>91.940916313000002</v>
      </c>
      <c r="BM8" s="258">
        <v>9.2111517389999982</v>
      </c>
      <c r="BN8" s="258">
        <v>83.858635003999993</v>
      </c>
      <c r="BO8" s="258">
        <v>240.50581328899997</v>
      </c>
      <c r="BP8" s="258">
        <v>2153.4645705739999</v>
      </c>
      <c r="BQ8" s="258">
        <v>2257.505658949</v>
      </c>
      <c r="BR8" s="258">
        <v>429.01220146400004</v>
      </c>
      <c r="BS8" s="258">
        <v>3537.3507104940004</v>
      </c>
      <c r="BT8" s="258">
        <v>5430.9719041709996</v>
      </c>
      <c r="BU8" s="258">
        <v>1769.9096718849999</v>
      </c>
      <c r="BV8" s="258">
        <v>3754.0759924300005</v>
      </c>
      <c r="BW8" s="258">
        <v>85.808473036999985</v>
      </c>
      <c r="BX8" s="258">
        <v>539.54223374599997</v>
      </c>
      <c r="BY8" s="258">
        <v>4248.0485258870003</v>
      </c>
      <c r="BZ8" s="258">
        <v>7907.0049967199993</v>
      </c>
      <c r="CA8" s="258">
        <v>180.52335580400003</v>
      </c>
      <c r="CB8" s="258">
        <v>269.40386734700002</v>
      </c>
      <c r="CC8" s="258">
        <v>161.288974787</v>
      </c>
      <c r="CD8" s="258">
        <v>516.91631016899998</v>
      </c>
      <c r="CE8" s="258">
        <v>4172.6362066010006</v>
      </c>
      <c r="CF8" s="258">
        <v>21.348188214</v>
      </c>
      <c r="CG8" s="258">
        <v>16.293028713999998</v>
      </c>
      <c r="CH8" s="258">
        <v>9158.6912913920005</v>
      </c>
      <c r="CI8" s="258">
        <v>3762.2440531160005</v>
      </c>
      <c r="CJ8" s="258">
        <v>1410.7610818720002</v>
      </c>
      <c r="CK8" s="258">
        <v>215.34089916600004</v>
      </c>
      <c r="CL8" s="258">
        <v>25.712568732999998</v>
      </c>
      <c r="CM8" s="258">
        <v>116.819719492</v>
      </c>
      <c r="CN8" s="258">
        <v>35.440029844000001</v>
      </c>
      <c r="CO8" s="258">
        <v>100.47401672999999</v>
      </c>
      <c r="CP8" s="258">
        <v>71.149869166999991</v>
      </c>
      <c r="CQ8" s="258">
        <v>326.89034447500001</v>
      </c>
      <c r="CR8" s="258">
        <v>338.380228859</v>
      </c>
      <c r="CS8" s="258">
        <v>667.94007060900003</v>
      </c>
      <c r="CT8" s="258">
        <v>46.947066948</v>
      </c>
      <c r="CU8" s="258">
        <v>371.78643188800004</v>
      </c>
      <c r="CV8" s="258">
        <v>87.422355079999988</v>
      </c>
      <c r="CW8" s="258">
        <v>248.36717863699999</v>
      </c>
      <c r="CX8" s="258">
        <v>20.441511419999998</v>
      </c>
      <c r="CY8" s="258">
        <v>178.838508072</v>
      </c>
      <c r="CZ8" s="258">
        <v>21.177545119000001</v>
      </c>
      <c r="DA8" s="258">
        <v>64.478385072999998</v>
      </c>
      <c r="DB8" s="258">
        <v>131.47236338299999</v>
      </c>
      <c r="DC8" s="258">
        <v>246.15456729700003</v>
      </c>
      <c r="DD8" s="258">
        <v>103.42555872200001</v>
      </c>
    </row>
    <row r="9" spans="3:147" ht="12.75" customHeight="1" x14ac:dyDescent="0.2">
      <c r="E9" s="255">
        <v>2</v>
      </c>
      <c r="F9" s="256" t="s">
        <v>699</v>
      </c>
      <c r="G9" s="257" t="s">
        <v>696</v>
      </c>
      <c r="H9" s="258">
        <f t="shared" ref="H9:AP9" si="2">+H11-H8</f>
        <v>5420.6235576869994</v>
      </c>
      <c r="I9" s="259">
        <f t="shared" si="2"/>
        <v>1148.1531226319998</v>
      </c>
      <c r="J9" s="259">
        <f t="shared" si="2"/>
        <v>841.829920173</v>
      </c>
      <c r="K9" s="259">
        <f t="shared" si="2"/>
        <v>134.89376442600002</v>
      </c>
      <c r="L9" s="259">
        <f t="shared" si="2"/>
        <v>7282.4645264019991</v>
      </c>
      <c r="M9" s="259">
        <f t="shared" si="2"/>
        <v>6360.2416885890007</v>
      </c>
      <c r="N9" s="259">
        <f t="shared" si="2"/>
        <v>19809.329983164</v>
      </c>
      <c r="O9" s="259">
        <f t="shared" si="2"/>
        <v>26095.649201788001</v>
      </c>
      <c r="P9" s="259">
        <f t="shared" si="2"/>
        <v>4251.5320887239995</v>
      </c>
      <c r="Q9" s="259">
        <f t="shared" si="2"/>
        <v>12239.014178568999</v>
      </c>
      <c r="R9" s="259">
        <f t="shared" si="2"/>
        <v>3825.9600266759999</v>
      </c>
      <c r="S9" s="259">
        <f t="shared" si="2"/>
        <v>6414.1694433630009</v>
      </c>
      <c r="T9" s="259">
        <f t="shared" si="2"/>
        <v>2381.7146459800001</v>
      </c>
      <c r="U9" s="259">
        <f t="shared" si="2"/>
        <v>4513.6274897109997</v>
      </c>
      <c r="V9" s="259">
        <f t="shared" si="2"/>
        <v>4799.8244290160001</v>
      </c>
      <c r="W9" s="259">
        <f t="shared" si="2"/>
        <v>3440.4304823900002</v>
      </c>
      <c r="X9" s="259">
        <f t="shared" si="2"/>
        <v>790.94789061499989</v>
      </c>
      <c r="Y9" s="259">
        <f t="shared" si="2"/>
        <v>5168.5257524329991</v>
      </c>
      <c r="Z9" s="259">
        <f t="shared" si="2"/>
        <v>6231.9886323270002</v>
      </c>
      <c r="AA9" s="259">
        <f t="shared" si="2"/>
        <v>259.88076421199992</v>
      </c>
      <c r="AB9" s="259">
        <f t="shared" si="2"/>
        <v>548.84847422000007</v>
      </c>
      <c r="AC9" s="259">
        <f t="shared" si="2"/>
        <v>398.02966795400005</v>
      </c>
      <c r="AD9" s="259">
        <f t="shared" si="2"/>
        <v>142.21300069900005</v>
      </c>
      <c r="AE9" s="259">
        <f t="shared" si="2"/>
        <v>40.314019157999994</v>
      </c>
      <c r="AF9" s="259">
        <f t="shared" si="2"/>
        <v>436.63245714700008</v>
      </c>
      <c r="AG9" s="259">
        <f t="shared" si="2"/>
        <v>2364.2228997120001</v>
      </c>
      <c r="AH9" s="259">
        <f t="shared" si="2"/>
        <v>355.67632643899992</v>
      </c>
      <c r="AI9" s="259">
        <f t="shared" si="2"/>
        <v>216.6969637520001</v>
      </c>
      <c r="AJ9" s="259">
        <f t="shared" si="2"/>
        <v>54.466924689000024</v>
      </c>
      <c r="AK9" s="259">
        <f t="shared" si="2"/>
        <v>84.106711813000018</v>
      </c>
      <c r="AL9" s="259">
        <f t="shared" si="2"/>
        <v>2079.1305237940001</v>
      </c>
      <c r="AM9" s="259">
        <f t="shared" si="2"/>
        <v>96.413464309999995</v>
      </c>
      <c r="AN9" s="259">
        <f t="shared" si="2"/>
        <v>382.066842081</v>
      </c>
      <c r="AO9" s="259">
        <f t="shared" si="2"/>
        <v>26.758213816999998</v>
      </c>
      <c r="AP9" s="259">
        <f t="shared" si="2"/>
        <v>586.42108479000035</v>
      </c>
      <c r="AQ9" s="259">
        <f>+AQ11-AQ8</f>
        <v>234.25683349500014</v>
      </c>
      <c r="AR9" s="259">
        <f t="shared" ref="AR9:CY9" si="3">+AR11-AR8</f>
        <v>726.08060425099995</v>
      </c>
      <c r="AS9" s="259">
        <f t="shared" si="3"/>
        <v>2159.076574019</v>
      </c>
      <c r="AT9" s="259">
        <f t="shared" si="3"/>
        <v>464.91356056000001</v>
      </c>
      <c r="AU9" s="259">
        <f t="shared" si="3"/>
        <v>64.797519897000001</v>
      </c>
      <c r="AV9" s="259">
        <f t="shared" si="3"/>
        <v>2574.6542974240001</v>
      </c>
      <c r="AW9" s="259">
        <f t="shared" si="3"/>
        <v>36.511156958000001</v>
      </c>
      <c r="AX9" s="259">
        <f t="shared" si="3"/>
        <v>116.66402879500001</v>
      </c>
      <c r="AY9" s="259">
        <f t="shared" si="3"/>
        <v>274.08850075300001</v>
      </c>
      <c r="AZ9" s="259">
        <f t="shared" si="3"/>
        <v>48.751332906999998</v>
      </c>
      <c r="BA9" s="259">
        <f t="shared" si="3"/>
        <v>39.122356042</v>
      </c>
      <c r="BB9" s="259">
        <f t="shared" si="3"/>
        <v>2.8563289999993913E-2</v>
      </c>
      <c r="BC9" s="259">
        <f t="shared" si="3"/>
        <v>158.23277155499997</v>
      </c>
      <c r="BD9" s="259">
        <f t="shared" si="3"/>
        <v>9.4058610519999988</v>
      </c>
      <c r="BE9" s="259">
        <f t="shared" si="3"/>
        <v>155.93259406200002</v>
      </c>
      <c r="BF9" s="259">
        <f t="shared" si="3"/>
        <v>152.35325960200001</v>
      </c>
      <c r="BG9" s="259">
        <f t="shared" si="3"/>
        <v>12.037025157000002</v>
      </c>
      <c r="BH9" s="259">
        <f t="shared" si="3"/>
        <v>24.279649155999998</v>
      </c>
      <c r="BI9" s="259">
        <f t="shared" si="3"/>
        <v>159.93577433500002</v>
      </c>
      <c r="BJ9" s="259">
        <f t="shared" si="3"/>
        <v>126.391700155</v>
      </c>
      <c r="BK9" s="259">
        <f t="shared" si="3"/>
        <v>75.60368573900007</v>
      </c>
      <c r="BL9" s="259">
        <f t="shared" si="3"/>
        <v>16.647265955999998</v>
      </c>
      <c r="BM9" s="259">
        <f t="shared" si="3"/>
        <v>3.0356200880000017</v>
      </c>
      <c r="BN9" s="259">
        <f>+BN11-BN8</f>
        <v>2.0112935230000062</v>
      </c>
      <c r="BO9" s="259">
        <f>+BO11-BO8</f>
        <v>11.387264092000009</v>
      </c>
      <c r="BP9" s="259">
        <f t="shared" si="3"/>
        <v>4614.0087456830006</v>
      </c>
      <c r="BQ9" s="259">
        <f t="shared" si="3"/>
        <v>8490.1629640620013</v>
      </c>
      <c r="BR9" s="259">
        <f t="shared" si="3"/>
        <v>1303.0389922679999</v>
      </c>
      <c r="BS9" s="259">
        <f t="shared" si="3"/>
        <v>7871.2175121920009</v>
      </c>
      <c r="BT9" s="259">
        <f t="shared" si="3"/>
        <v>12944.213909189</v>
      </c>
      <c r="BU9" s="259">
        <f t="shared" si="3"/>
        <v>8978.4874732590015</v>
      </c>
      <c r="BV9" s="259">
        <f t="shared" si="3"/>
        <v>17381.286287480001</v>
      </c>
      <c r="BW9" s="259">
        <f t="shared" si="3"/>
        <v>182.93158308699998</v>
      </c>
      <c r="BX9" s="259">
        <f t="shared" si="3"/>
        <v>1323.6352461170002</v>
      </c>
      <c r="BY9" s="259">
        <f t="shared" si="3"/>
        <v>5811.9921951959996</v>
      </c>
      <c r="BZ9" s="258">
        <f t="shared" si="3"/>
        <v>21857.459895212003</v>
      </c>
      <c r="CA9" s="259">
        <f t="shared" si="3"/>
        <v>1188.3123598029999</v>
      </c>
      <c r="CB9" s="259">
        <f t="shared" si="3"/>
        <v>1130.414234805</v>
      </c>
      <c r="CC9" s="259">
        <f t="shared" si="3"/>
        <v>1632.1750139510002</v>
      </c>
      <c r="CD9" s="259">
        <f t="shared" si="3"/>
        <v>466.75201099000003</v>
      </c>
      <c r="CE9" s="259">
        <f t="shared" si="3"/>
        <v>1184.5738054739995</v>
      </c>
      <c r="CF9" s="259">
        <f t="shared" si="3"/>
        <v>7.0653793619999981</v>
      </c>
      <c r="CG9" s="259">
        <f t="shared" si="3"/>
        <v>3.6733532390000008</v>
      </c>
      <c r="CH9" s="259">
        <f t="shared" si="3"/>
        <v>1134.6474956540005</v>
      </c>
      <c r="CI9" s="259">
        <f t="shared" si="3"/>
        <v>456.85882555499984</v>
      </c>
      <c r="CJ9" s="259">
        <f t="shared" si="3"/>
        <v>149.73930091699981</v>
      </c>
      <c r="CK9" s="259">
        <f t="shared" si="3"/>
        <v>22.952025550999963</v>
      </c>
      <c r="CL9" s="259">
        <f t="shared" si="3"/>
        <v>1.9470853560000023</v>
      </c>
      <c r="CM9" s="259">
        <f t="shared" si="3"/>
        <v>11.866202860000001</v>
      </c>
      <c r="CN9" s="259">
        <f t="shared" si="3"/>
        <v>3.0487264809999957</v>
      </c>
      <c r="CO9" s="259">
        <f t="shared" si="3"/>
        <v>15.872382545000008</v>
      </c>
      <c r="CP9" s="259">
        <f t="shared" si="3"/>
        <v>7.9876852190000136</v>
      </c>
      <c r="CQ9" s="259">
        <f t="shared" si="3"/>
        <v>36.984090730999981</v>
      </c>
      <c r="CR9" s="259">
        <f t="shared" si="3"/>
        <v>41.153058063999993</v>
      </c>
      <c r="CS9" s="259">
        <f t="shared" si="3"/>
        <v>83.296733863999975</v>
      </c>
      <c r="CT9" s="259">
        <f t="shared" si="3"/>
        <v>4.3460560349999966</v>
      </c>
      <c r="CU9" s="259">
        <f t="shared" si="3"/>
        <v>32.75316964000001</v>
      </c>
      <c r="CV9" s="259">
        <f>+CV11-CV8</f>
        <v>2.358828649000003</v>
      </c>
      <c r="CW9" s="259">
        <f t="shared" si="3"/>
        <v>39.454779147000011</v>
      </c>
      <c r="CX9" s="259">
        <f t="shared" si="3"/>
        <v>3.2158871439999999</v>
      </c>
      <c r="CY9" s="259">
        <f t="shared" si="3"/>
        <v>20.778399457999996</v>
      </c>
      <c r="CZ9" s="259">
        <f>+CZ11-CZ8</f>
        <v>1.9780678199999961</v>
      </c>
      <c r="DA9" s="259">
        <f>+DA11-DA8</f>
        <v>4.8694431569999921</v>
      </c>
      <c r="DB9" s="259">
        <f>+DB11-DB8</f>
        <v>2.2733779550000293</v>
      </c>
      <c r="DC9" s="259">
        <f>+DC11-DC8</f>
        <v>4.6049757029999796</v>
      </c>
      <c r="DD9" s="259">
        <f>+DD11-DD8</f>
        <v>1.7743557780000003</v>
      </c>
    </row>
    <row r="10" spans="3:147" ht="27.75" customHeight="1" x14ac:dyDescent="0.2">
      <c r="E10" s="255">
        <v>3.1</v>
      </c>
      <c r="F10" s="256" t="s">
        <v>700</v>
      </c>
      <c r="G10" s="257" t="s">
        <v>696</v>
      </c>
      <c r="H10" s="258">
        <v>5214.4808923860001</v>
      </c>
      <c r="I10" s="258">
        <v>1026.382688468</v>
      </c>
      <c r="J10" s="258">
        <v>772.88763144200004</v>
      </c>
      <c r="K10" s="258">
        <v>193.74791218499999</v>
      </c>
      <c r="L10" s="258">
        <v>7146.4019939990003</v>
      </c>
      <c r="M10" s="258">
        <v>5476.151827267</v>
      </c>
      <c r="N10" s="258">
        <v>17684.572128701999</v>
      </c>
      <c r="O10" s="258">
        <v>23815.072621206</v>
      </c>
      <c r="P10" s="258">
        <v>4017.5098728339995</v>
      </c>
      <c r="Q10" s="258">
        <v>14173.851587298001</v>
      </c>
      <c r="R10" s="258">
        <v>4631.3056973390003</v>
      </c>
      <c r="S10" s="258">
        <v>6243.3307731430004</v>
      </c>
      <c r="T10" s="258">
        <v>2898.659018411</v>
      </c>
      <c r="U10" s="258">
        <v>4137.0468779580006</v>
      </c>
      <c r="V10" s="258">
        <v>4416.3923846469997</v>
      </c>
      <c r="W10" s="258">
        <v>3456.2041792769996</v>
      </c>
      <c r="X10" s="258">
        <v>663.79521436599998</v>
      </c>
      <c r="Y10" s="258">
        <v>4854.0543377679996</v>
      </c>
      <c r="Z10" s="258">
        <v>6795.4711845370002</v>
      </c>
      <c r="AA10" s="258">
        <v>505.31993094199998</v>
      </c>
      <c r="AB10" s="258">
        <v>728.82235632899994</v>
      </c>
      <c r="AC10" s="258">
        <v>826.37462002899997</v>
      </c>
      <c r="AD10" s="258">
        <v>315.325169856</v>
      </c>
      <c r="AE10" s="258">
        <v>101.409929667</v>
      </c>
      <c r="AF10" s="258">
        <v>551.72680985200009</v>
      </c>
      <c r="AG10" s="258">
        <v>1419.750498265</v>
      </c>
      <c r="AH10" s="258">
        <v>655.77662706899991</v>
      </c>
      <c r="AI10" s="258">
        <v>730.67199954799992</v>
      </c>
      <c r="AJ10" s="258">
        <v>99.992223804999995</v>
      </c>
      <c r="AK10" s="258">
        <v>124.39124383900001</v>
      </c>
      <c r="AL10" s="258">
        <v>4514.2372633929999</v>
      </c>
      <c r="AM10" s="258">
        <v>189.19377311</v>
      </c>
      <c r="AN10" s="258">
        <v>1597.220765993</v>
      </c>
      <c r="AO10" s="258">
        <v>43.629731223</v>
      </c>
      <c r="AP10" s="258">
        <v>2626.298918682</v>
      </c>
      <c r="AQ10" s="259" t="s">
        <v>697</v>
      </c>
      <c r="AR10" s="258">
        <v>610.84345027899997</v>
      </c>
      <c r="AS10" s="258">
        <v>1714.2981205569999</v>
      </c>
      <c r="AT10" s="258">
        <v>416.90444456500001</v>
      </c>
      <c r="AU10" s="258">
        <v>66.867515920000002</v>
      </c>
      <c r="AV10" s="258">
        <v>2931.8172565220002</v>
      </c>
      <c r="AW10" s="258">
        <v>33.870655323999998</v>
      </c>
      <c r="AX10" s="258">
        <v>141.60628098399999</v>
      </c>
      <c r="AY10" s="258">
        <v>266.40043338699996</v>
      </c>
      <c r="AZ10" s="258">
        <v>14.557073204</v>
      </c>
      <c r="BA10" s="258">
        <v>12.347227982</v>
      </c>
      <c r="BB10" s="258">
        <v>55.809729321000006</v>
      </c>
      <c r="BC10" s="258">
        <v>267.598074102</v>
      </c>
      <c r="BD10" s="258">
        <v>9.978288139</v>
      </c>
      <c r="BE10" s="258">
        <v>171.49416736800001</v>
      </c>
      <c r="BF10" s="258">
        <v>177.36050829800001</v>
      </c>
      <c r="BG10" s="258">
        <v>17.242467241</v>
      </c>
      <c r="BH10" s="258">
        <v>31.176050382</v>
      </c>
      <c r="BI10" s="258">
        <v>237.767841619</v>
      </c>
      <c r="BJ10" s="258">
        <v>153.68080876600001</v>
      </c>
      <c r="BK10" s="258">
        <v>279.826252049</v>
      </c>
      <c r="BL10" s="258">
        <v>102.970272376</v>
      </c>
      <c r="BM10" s="258">
        <v>9.125144809</v>
      </c>
      <c r="BN10" s="259" t="s">
        <v>697</v>
      </c>
      <c r="BO10" s="259" t="s">
        <v>697</v>
      </c>
      <c r="BP10" s="258">
        <v>5465.9861503290003</v>
      </c>
      <c r="BQ10" s="258">
        <v>13734.317362116</v>
      </c>
      <c r="BR10" s="258">
        <v>1712.2708168849999</v>
      </c>
      <c r="BS10" s="258">
        <v>13007.013416496</v>
      </c>
      <c r="BT10" s="258">
        <v>15103.338026666001</v>
      </c>
      <c r="BU10" s="258">
        <v>13174.455369133999</v>
      </c>
      <c r="BV10" s="258">
        <v>17915.326377506</v>
      </c>
      <c r="BW10" s="258">
        <v>156.025340804</v>
      </c>
      <c r="BX10" s="258">
        <v>1897.1955999750001</v>
      </c>
      <c r="BY10" s="258">
        <v>8283.8789950160008</v>
      </c>
      <c r="BZ10" s="258">
        <v>32542.190466408003</v>
      </c>
      <c r="CA10" s="258">
        <v>1460.3929669090001</v>
      </c>
      <c r="CB10" s="258">
        <v>1469.834687392</v>
      </c>
      <c r="CC10" s="258">
        <v>1790.0962499450002</v>
      </c>
      <c r="CD10" s="258">
        <v>1001.840173284</v>
      </c>
      <c r="CE10" s="258">
        <v>7670.720204999001</v>
      </c>
      <c r="CF10" s="258">
        <v>27.896030854000003</v>
      </c>
      <c r="CG10" s="258">
        <v>23.777614441999997</v>
      </c>
      <c r="CH10" s="258">
        <v>10771.022588742999</v>
      </c>
      <c r="CI10" s="258">
        <v>4233.8951894940001</v>
      </c>
      <c r="CJ10" s="258">
        <v>1506.347355784</v>
      </c>
      <c r="CK10" s="258">
        <v>180.28225142100001</v>
      </c>
      <c r="CL10" s="258">
        <v>24.013668637000002</v>
      </c>
      <c r="CM10" s="258">
        <v>142.231333517</v>
      </c>
      <c r="CN10" s="258">
        <v>38.615802885000001</v>
      </c>
      <c r="CO10" s="258">
        <v>69.867928512999995</v>
      </c>
      <c r="CP10" s="258">
        <v>84.522311326999997</v>
      </c>
      <c r="CQ10" s="258">
        <v>335.102395602</v>
      </c>
      <c r="CR10" s="258">
        <v>408.99927361700003</v>
      </c>
      <c r="CS10" s="258">
        <v>590.48396553500004</v>
      </c>
      <c r="CT10" s="258">
        <v>49.198138712000002</v>
      </c>
      <c r="CU10" s="258">
        <v>1228.8055734719999</v>
      </c>
      <c r="CV10" s="259" t="s">
        <v>697</v>
      </c>
      <c r="CW10" s="258">
        <v>276.84874052399999</v>
      </c>
      <c r="CX10" s="258">
        <v>22.771824885000001</v>
      </c>
      <c r="CY10" s="258">
        <v>192.04182147899999</v>
      </c>
      <c r="CZ10" s="258">
        <v>22.263162005000002</v>
      </c>
      <c r="DA10" s="258">
        <v>66.698264039999998</v>
      </c>
      <c r="DB10" s="259" t="s">
        <v>697</v>
      </c>
      <c r="DC10" s="259" t="s">
        <v>697</v>
      </c>
      <c r="DD10" s="259" t="s">
        <v>697</v>
      </c>
    </row>
    <row r="11" spans="3:147" ht="12.75" customHeight="1" x14ac:dyDescent="0.2">
      <c r="E11" s="255">
        <v>3.2</v>
      </c>
      <c r="F11" s="256" t="s">
        <v>701</v>
      </c>
      <c r="G11" s="257" t="s">
        <v>696</v>
      </c>
      <c r="H11" s="258">
        <v>5525.5608297199997</v>
      </c>
      <c r="I11" s="258">
        <v>1271.1670093389998</v>
      </c>
      <c r="J11" s="258">
        <v>985.75336958399998</v>
      </c>
      <c r="K11" s="258">
        <v>202.17822804400001</v>
      </c>
      <c r="L11" s="258">
        <v>7377.1262669149992</v>
      </c>
      <c r="M11" s="258">
        <v>10549.233158617</v>
      </c>
      <c r="N11" s="258">
        <v>19967.057754361998</v>
      </c>
      <c r="O11" s="258">
        <v>26877.561529092</v>
      </c>
      <c r="P11" s="258">
        <v>4563.3008845589993</v>
      </c>
      <c r="Q11" s="258">
        <v>14976.1188566</v>
      </c>
      <c r="R11" s="258">
        <v>4444.1967799129998</v>
      </c>
      <c r="S11" s="258">
        <v>7056.0374605800007</v>
      </c>
      <c r="T11" s="258">
        <v>2989.638922396</v>
      </c>
      <c r="U11" s="258">
        <v>4796.8508042200001</v>
      </c>
      <c r="V11" s="258">
        <v>4912.5107251700001</v>
      </c>
      <c r="W11" s="258">
        <v>3491.79295056</v>
      </c>
      <c r="X11" s="258">
        <v>831.81532757799994</v>
      </c>
      <c r="Y11" s="258">
        <v>5683.6255951349995</v>
      </c>
      <c r="Z11" s="258">
        <v>7062.1403103009998</v>
      </c>
      <c r="AA11" s="258">
        <v>529.90781822299994</v>
      </c>
      <c r="AB11" s="258">
        <v>872.99494212900004</v>
      </c>
      <c r="AC11" s="258">
        <v>940.789415082</v>
      </c>
      <c r="AD11" s="258">
        <v>356.13550911100003</v>
      </c>
      <c r="AE11" s="258">
        <v>107.92272666</v>
      </c>
      <c r="AF11" s="258">
        <v>699.55161450000003</v>
      </c>
      <c r="AG11" s="258">
        <v>3403.6279982890001</v>
      </c>
      <c r="AH11" s="258">
        <v>700.03313879099994</v>
      </c>
      <c r="AI11" s="258">
        <v>676.72880415400004</v>
      </c>
      <c r="AJ11" s="258">
        <v>131.53003434500002</v>
      </c>
      <c r="AK11" s="258">
        <v>169.16499779400002</v>
      </c>
      <c r="AL11" s="258">
        <v>5207.111536982</v>
      </c>
      <c r="AM11" s="258">
        <v>259.59228627499999</v>
      </c>
      <c r="AN11" s="258">
        <v>1642.1548072159999</v>
      </c>
      <c r="AO11" s="258">
        <v>81.620204315999999</v>
      </c>
      <c r="AP11" s="258">
        <v>3143.8725783720001</v>
      </c>
      <c r="AQ11" s="258">
        <v>1186.5637264920001</v>
      </c>
      <c r="AR11" s="258">
        <v>727.29143709699997</v>
      </c>
      <c r="AS11" s="258">
        <v>2247.5124270189999</v>
      </c>
      <c r="AT11" s="258">
        <v>471.44737256000002</v>
      </c>
      <c r="AU11" s="258">
        <v>65.849048897000003</v>
      </c>
      <c r="AV11" s="258">
        <v>2630.038834424</v>
      </c>
      <c r="AW11" s="258">
        <v>39.742608257999997</v>
      </c>
      <c r="AX11" s="258">
        <v>119.98651099600001</v>
      </c>
      <c r="AY11" s="258">
        <v>277.76549635399999</v>
      </c>
      <c r="AZ11" s="258">
        <v>50.375203106999997</v>
      </c>
      <c r="BA11" s="258">
        <v>41.310378241000002</v>
      </c>
      <c r="BB11" s="258">
        <v>51.613185189999996</v>
      </c>
      <c r="BC11" s="258">
        <v>316.01235424399999</v>
      </c>
      <c r="BD11" s="258">
        <v>13.432391741999998</v>
      </c>
      <c r="BE11" s="258">
        <v>200.19108587100001</v>
      </c>
      <c r="BF11" s="258">
        <v>195.647330853</v>
      </c>
      <c r="BG11" s="258">
        <v>18.009641186000003</v>
      </c>
      <c r="BH11" s="258">
        <v>33.686650725999996</v>
      </c>
      <c r="BI11" s="258">
        <v>275.744115163</v>
      </c>
      <c r="BJ11" s="258">
        <v>187.82192196</v>
      </c>
      <c r="BK11" s="258">
        <v>380.87624204600002</v>
      </c>
      <c r="BL11" s="258">
        <v>108.588182269</v>
      </c>
      <c r="BM11" s="258">
        <v>12.246771827</v>
      </c>
      <c r="BN11" s="258">
        <v>85.869928526999999</v>
      </c>
      <c r="BO11" s="258">
        <v>251.89307738099998</v>
      </c>
      <c r="BP11" s="258">
        <v>6767.4733162570001</v>
      </c>
      <c r="BQ11" s="258">
        <v>10747.668623011001</v>
      </c>
      <c r="BR11" s="258">
        <v>1732.051193732</v>
      </c>
      <c r="BS11" s="258">
        <v>11408.568222686001</v>
      </c>
      <c r="BT11" s="258">
        <v>18375.18581336</v>
      </c>
      <c r="BU11" s="258">
        <v>10748.397145144001</v>
      </c>
      <c r="BV11" s="258">
        <v>21135.362279910001</v>
      </c>
      <c r="BW11" s="258">
        <v>268.74005612399998</v>
      </c>
      <c r="BX11" s="258">
        <v>1863.1774798630001</v>
      </c>
      <c r="BY11" s="258">
        <v>10060.040721083</v>
      </c>
      <c r="BZ11" s="258">
        <v>29764.464891932003</v>
      </c>
      <c r="CA11" s="258">
        <v>1368.8357156069999</v>
      </c>
      <c r="CB11" s="258">
        <v>1399.8181021519999</v>
      </c>
      <c r="CC11" s="258">
        <v>1793.4639887380001</v>
      </c>
      <c r="CD11" s="258">
        <v>983.66832115900002</v>
      </c>
      <c r="CE11" s="258">
        <v>5357.2100120750001</v>
      </c>
      <c r="CF11" s="258">
        <v>28.413567575999998</v>
      </c>
      <c r="CG11" s="258">
        <v>19.966381952999999</v>
      </c>
      <c r="CH11" s="258">
        <v>10293.338787046001</v>
      </c>
      <c r="CI11" s="258">
        <v>4219.1028786710003</v>
      </c>
      <c r="CJ11" s="258">
        <v>1560.500382789</v>
      </c>
      <c r="CK11" s="258">
        <v>238.29292471700001</v>
      </c>
      <c r="CL11" s="258">
        <v>27.659654089</v>
      </c>
      <c r="CM11" s="258">
        <v>128.68592235200001</v>
      </c>
      <c r="CN11" s="258">
        <v>38.488756324999997</v>
      </c>
      <c r="CO11" s="258">
        <v>116.346399275</v>
      </c>
      <c r="CP11" s="258">
        <v>79.137554386000005</v>
      </c>
      <c r="CQ11" s="258">
        <v>363.87443520599999</v>
      </c>
      <c r="CR11" s="258">
        <v>379.53328692299999</v>
      </c>
      <c r="CS11" s="258">
        <v>751.23680447300001</v>
      </c>
      <c r="CT11" s="258">
        <v>51.293122982999996</v>
      </c>
      <c r="CU11" s="258">
        <v>404.53960152800005</v>
      </c>
      <c r="CV11" s="258">
        <v>89.781183728999991</v>
      </c>
      <c r="CW11" s="258">
        <v>287.82195778400001</v>
      </c>
      <c r="CX11" s="258">
        <v>23.657398563999998</v>
      </c>
      <c r="CY11" s="258">
        <v>199.61690752999999</v>
      </c>
      <c r="CZ11" s="258">
        <v>23.155612938999997</v>
      </c>
      <c r="DA11" s="258">
        <v>69.34782822999999</v>
      </c>
      <c r="DB11" s="258">
        <v>133.74574133800002</v>
      </c>
      <c r="DC11" s="258">
        <v>250.75954300000001</v>
      </c>
      <c r="DD11" s="258">
        <v>105.19991450000001</v>
      </c>
    </row>
    <row r="12" spans="3:147" ht="12.75" customHeight="1" x14ac:dyDescent="0.2">
      <c r="E12" s="255"/>
      <c r="F12" s="256"/>
      <c r="G12" s="257"/>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c r="AS12" s="259"/>
      <c r="AT12" s="259"/>
      <c r="AU12" s="259"/>
      <c r="AV12" s="259"/>
      <c r="AW12" s="259"/>
      <c r="AX12" s="259"/>
      <c r="AY12" s="259"/>
      <c r="AZ12" s="259"/>
      <c r="BA12" s="259"/>
      <c r="BB12" s="259"/>
      <c r="BC12" s="259"/>
      <c r="BD12" s="259"/>
      <c r="BE12" s="259"/>
      <c r="BF12" s="259"/>
      <c r="BG12" s="259"/>
      <c r="BH12" s="259"/>
      <c r="BI12" s="259"/>
      <c r="BJ12" s="259"/>
      <c r="BK12" s="259"/>
      <c r="BL12" s="259"/>
      <c r="BM12" s="259"/>
      <c r="BN12" s="259"/>
      <c r="BO12" s="259"/>
      <c r="BP12" s="259"/>
      <c r="BQ12" s="259"/>
      <c r="BR12" s="259"/>
      <c r="BS12" s="259"/>
      <c r="BT12" s="259"/>
      <c r="BU12" s="259"/>
      <c r="BV12" s="259"/>
      <c r="BW12" s="259"/>
      <c r="BX12" s="259"/>
      <c r="BY12" s="259"/>
      <c r="BZ12" s="259"/>
      <c r="CA12" s="259"/>
      <c r="CB12" s="259"/>
      <c r="CC12" s="259"/>
      <c r="CD12" s="259"/>
      <c r="CE12" s="259"/>
      <c r="CF12" s="259"/>
      <c r="CG12" s="259"/>
      <c r="CH12" s="259"/>
      <c r="CI12" s="259"/>
      <c r="CJ12" s="259"/>
      <c r="CK12" s="259"/>
      <c r="CL12" s="259"/>
      <c r="CM12" s="259"/>
      <c r="CN12" s="259"/>
      <c r="CO12" s="259"/>
      <c r="CP12" s="259"/>
      <c r="CQ12" s="259"/>
      <c r="CR12" s="259"/>
      <c r="CS12" s="259"/>
      <c r="CT12" s="259"/>
      <c r="CU12" s="259"/>
      <c r="CV12" s="259"/>
      <c r="CW12" s="259"/>
      <c r="CX12" s="259"/>
      <c r="CY12" s="259"/>
      <c r="CZ12" s="259"/>
      <c r="DA12" s="259"/>
      <c r="DB12" s="259"/>
      <c r="DC12" s="259"/>
      <c r="DD12" s="259"/>
    </row>
    <row r="13" spans="3:147" ht="12.75" customHeight="1" x14ac:dyDescent="0.2">
      <c r="E13" s="255">
        <v>4.0999999999999996</v>
      </c>
      <c r="F13" s="260" t="s">
        <v>702</v>
      </c>
      <c r="G13" s="261"/>
      <c r="H13" s="262"/>
      <c r="I13" s="262"/>
      <c r="J13" s="262"/>
      <c r="K13" s="262"/>
      <c r="L13" s="262"/>
      <c r="M13" s="262"/>
      <c r="N13" s="262"/>
      <c r="O13" s="262"/>
      <c r="P13" s="262"/>
      <c r="Q13" s="262"/>
      <c r="R13" s="262"/>
      <c r="S13" s="262"/>
      <c r="T13" s="262"/>
      <c r="U13" s="262"/>
      <c r="V13" s="262"/>
      <c r="W13" s="262"/>
      <c r="X13" s="262"/>
      <c r="Y13" s="262"/>
      <c r="Z13" s="262"/>
      <c r="AA13" s="263"/>
      <c r="AB13" s="263"/>
      <c r="AC13" s="262"/>
      <c r="AD13" s="262"/>
      <c r="AE13" s="262"/>
      <c r="AF13" s="262"/>
      <c r="AG13" s="262"/>
      <c r="AH13" s="262"/>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2"/>
      <c r="CV13" s="262"/>
      <c r="CW13" s="262"/>
      <c r="CX13" s="262"/>
      <c r="CY13" s="262"/>
      <c r="CZ13" s="262"/>
      <c r="DA13" s="262"/>
      <c r="DB13" s="262"/>
      <c r="DC13" s="262"/>
      <c r="DD13" s="262"/>
    </row>
    <row r="14" spans="3:147" ht="12.75" customHeight="1" x14ac:dyDescent="0.2">
      <c r="E14" s="255"/>
      <c r="F14" s="256" t="s">
        <v>703</v>
      </c>
      <c r="G14" s="257" t="s">
        <v>704</v>
      </c>
      <c r="H14" s="259">
        <v>115.74</v>
      </c>
      <c r="I14" s="259">
        <v>21.99</v>
      </c>
      <c r="J14" s="259">
        <v>23.36</v>
      </c>
      <c r="K14" s="264">
        <v>15.367000000000001</v>
      </c>
      <c r="L14" s="259">
        <v>156.28</v>
      </c>
      <c r="M14" s="264">
        <v>11.2098</v>
      </c>
      <c r="N14" s="259">
        <v>137.63999999999999</v>
      </c>
      <c r="O14" s="259">
        <v>36.159999999999997</v>
      </c>
      <c r="P14" s="259">
        <v>39.47</v>
      </c>
      <c r="Q14" s="259">
        <v>170.64</v>
      </c>
      <c r="R14" s="264">
        <v>31.489100000000001</v>
      </c>
      <c r="S14" s="264">
        <v>20.186599999999999</v>
      </c>
      <c r="T14" s="259">
        <v>21.67</v>
      </c>
      <c r="U14" s="259">
        <v>34.79</v>
      </c>
      <c r="V14" s="259">
        <v>45.36</v>
      </c>
      <c r="W14" s="259">
        <v>185.48</v>
      </c>
      <c r="X14" s="264">
        <v>20.048300000000001</v>
      </c>
      <c r="Y14" s="264">
        <v>35.580500000000001</v>
      </c>
      <c r="Z14" s="259">
        <v>23.76</v>
      </c>
      <c r="AA14" s="259">
        <v>12.85</v>
      </c>
      <c r="AB14" s="259">
        <v>16.73</v>
      </c>
      <c r="AC14" s="259">
        <v>15.72</v>
      </c>
      <c r="AD14" s="265">
        <v>14.888999999999999</v>
      </c>
      <c r="AE14" s="265">
        <v>14.565</v>
      </c>
      <c r="AF14" s="259">
        <v>16.11</v>
      </c>
      <c r="AG14" s="259">
        <v>19.59</v>
      </c>
      <c r="AH14" s="259">
        <v>15.52</v>
      </c>
      <c r="AI14" s="259">
        <v>13.31</v>
      </c>
      <c r="AJ14" s="264">
        <v>14.177199999999999</v>
      </c>
      <c r="AK14" s="264">
        <v>16.7013</v>
      </c>
      <c r="AL14" s="259">
        <v>14.56</v>
      </c>
      <c r="AM14" s="264">
        <v>13.2613</v>
      </c>
      <c r="AN14" s="259">
        <v>11.45</v>
      </c>
      <c r="AO14" s="264">
        <v>10.984</v>
      </c>
      <c r="AP14" s="264">
        <v>11.151300000000001</v>
      </c>
      <c r="AQ14" s="259" t="s">
        <v>697</v>
      </c>
      <c r="AR14" s="264" t="s">
        <v>697</v>
      </c>
      <c r="AS14" s="264" t="s">
        <v>697</v>
      </c>
      <c r="AT14" s="264" t="s">
        <v>697</v>
      </c>
      <c r="AU14" s="264" t="s">
        <v>697</v>
      </c>
      <c r="AV14" s="264" t="s">
        <v>697</v>
      </c>
      <c r="AW14" s="264" t="s">
        <v>697</v>
      </c>
      <c r="AX14" s="264" t="s">
        <v>697</v>
      </c>
      <c r="AY14" s="264" t="s">
        <v>697</v>
      </c>
      <c r="AZ14" s="266" t="s">
        <v>697</v>
      </c>
      <c r="BA14" s="266" t="s">
        <v>697</v>
      </c>
      <c r="BB14" s="258" t="s">
        <v>697</v>
      </c>
      <c r="BC14" s="264">
        <v>17.412400000000002</v>
      </c>
      <c r="BD14" s="264">
        <v>20.5031</v>
      </c>
      <c r="BE14" s="264">
        <v>45.490499999999997</v>
      </c>
      <c r="BF14" s="264">
        <v>36.4863</v>
      </c>
      <c r="BG14" s="264">
        <v>25.007400000000001</v>
      </c>
      <c r="BH14" s="264">
        <v>29.209800000000001</v>
      </c>
      <c r="BI14" s="264">
        <v>19.050999999999998</v>
      </c>
      <c r="BJ14" s="264">
        <v>23.8367</v>
      </c>
      <c r="BK14" s="264">
        <v>10.040699999999999</v>
      </c>
      <c r="BL14" s="264">
        <v>11.516</v>
      </c>
      <c r="BM14" s="264">
        <v>11.3743</v>
      </c>
      <c r="BN14" s="264" t="s">
        <v>697</v>
      </c>
      <c r="BO14" s="264" t="s">
        <v>697</v>
      </c>
      <c r="BP14" s="264">
        <v>17.238700000000001</v>
      </c>
      <c r="BQ14" s="264" t="s">
        <v>697</v>
      </c>
      <c r="BR14" s="264">
        <v>12.159800000000001</v>
      </c>
      <c r="BS14" s="264" t="s">
        <v>697</v>
      </c>
      <c r="BT14" s="264" t="s">
        <v>697</v>
      </c>
      <c r="BU14" s="264" t="s">
        <v>697</v>
      </c>
      <c r="BV14" s="264">
        <v>12.7349</v>
      </c>
      <c r="BW14" s="264">
        <v>10.067399999999999</v>
      </c>
      <c r="BX14" s="264">
        <v>15.3771</v>
      </c>
      <c r="BY14" s="264">
        <v>161.63489999999999</v>
      </c>
      <c r="BZ14" s="264">
        <v>155.73230000000001</v>
      </c>
      <c r="CA14" s="264" t="s">
        <v>697</v>
      </c>
      <c r="CB14" s="264" t="s">
        <v>697</v>
      </c>
      <c r="CC14" s="264">
        <v>12.649900000000001</v>
      </c>
      <c r="CD14" s="264">
        <v>11.129300000000001</v>
      </c>
      <c r="CE14" s="264" t="s">
        <v>697</v>
      </c>
      <c r="CF14" s="264">
        <v>12.460100000000001</v>
      </c>
      <c r="CG14" s="264">
        <v>11.846399999999999</v>
      </c>
      <c r="CH14" s="264">
        <v>10.803699999999999</v>
      </c>
      <c r="CI14" s="264">
        <v>10.748200000000001</v>
      </c>
      <c r="CJ14" s="264">
        <v>10.629</v>
      </c>
      <c r="CK14" s="264">
        <v>10.654500000000001</v>
      </c>
      <c r="CL14" s="258">
        <v>10.3535</v>
      </c>
      <c r="CM14" s="258">
        <v>10.5641</v>
      </c>
      <c r="CN14" s="258">
        <v>10.443899999999999</v>
      </c>
      <c r="CO14" s="266">
        <v>10.9543</v>
      </c>
      <c r="CP14" s="266">
        <v>10.7143</v>
      </c>
      <c r="CQ14" s="258">
        <v>10.702400000000001</v>
      </c>
      <c r="CR14" s="258">
        <v>10.7753</v>
      </c>
      <c r="CS14" s="258">
        <v>10.1502</v>
      </c>
      <c r="CT14" s="258">
        <v>10.5284</v>
      </c>
      <c r="CU14" s="258">
        <v>10.4892</v>
      </c>
      <c r="CV14" s="264" t="s">
        <v>697</v>
      </c>
      <c r="CW14" s="264">
        <v>11.1221</v>
      </c>
      <c r="CX14" s="264">
        <v>11.1197</v>
      </c>
      <c r="CY14" s="264">
        <v>10.7301</v>
      </c>
      <c r="CZ14" s="266">
        <v>10.5046</v>
      </c>
      <c r="DA14" s="266">
        <v>10.337899999999999</v>
      </c>
      <c r="DB14" s="264" t="s">
        <v>697</v>
      </c>
      <c r="DC14" s="264" t="s">
        <v>697</v>
      </c>
      <c r="DD14" s="264" t="s">
        <v>697</v>
      </c>
    </row>
    <row r="15" spans="3:147" ht="12.75" customHeight="1" x14ac:dyDescent="0.2">
      <c r="E15" s="255"/>
      <c r="F15" s="256" t="s">
        <v>705</v>
      </c>
      <c r="G15" s="257" t="s">
        <v>704</v>
      </c>
      <c r="H15" s="259">
        <v>695.32</v>
      </c>
      <c r="I15" s="259">
        <v>327.37</v>
      </c>
      <c r="J15" s="259">
        <v>69</v>
      </c>
      <c r="K15" s="264">
        <v>29.331299999999999</v>
      </c>
      <c r="L15" s="259">
        <v>1174.3699999999999</v>
      </c>
      <c r="M15" s="264">
        <v>23.500800000000002</v>
      </c>
      <c r="N15" s="259">
        <v>1301.19</v>
      </c>
      <c r="O15" s="259">
        <v>394</v>
      </c>
      <c r="P15" s="259">
        <v>139</v>
      </c>
      <c r="Q15" s="259">
        <v>45.17</v>
      </c>
      <c r="R15" s="264">
        <v>66.616699999999994</v>
      </c>
      <c r="S15" s="264">
        <v>103.2713</v>
      </c>
      <c r="T15" s="259">
        <v>47.95</v>
      </c>
      <c r="U15" s="259">
        <v>163.16</v>
      </c>
      <c r="V15" s="259">
        <v>568.79999999999995</v>
      </c>
      <c r="W15" s="259">
        <v>1073.93</v>
      </c>
      <c r="X15" s="264">
        <v>196.184</v>
      </c>
      <c r="Y15" s="264">
        <v>94.252300000000005</v>
      </c>
      <c r="Z15" s="259">
        <v>83.16</v>
      </c>
      <c r="AA15" s="259">
        <v>18.82</v>
      </c>
      <c r="AB15" s="259">
        <v>22.86</v>
      </c>
      <c r="AC15" s="259">
        <v>15.71</v>
      </c>
      <c r="AD15" s="265">
        <v>14.896000000000001</v>
      </c>
      <c r="AE15" s="265">
        <v>14.565</v>
      </c>
      <c r="AF15" s="259">
        <v>21.34</v>
      </c>
      <c r="AG15" s="259">
        <v>22.13</v>
      </c>
      <c r="AH15" s="259">
        <v>17.46</v>
      </c>
      <c r="AI15" s="259">
        <v>13.31</v>
      </c>
      <c r="AJ15" s="264">
        <v>14.177199999999999</v>
      </c>
      <c r="AK15" s="264">
        <v>16.703600000000002</v>
      </c>
      <c r="AL15" s="259">
        <v>14.56</v>
      </c>
      <c r="AM15" s="264">
        <v>13.261200000000001</v>
      </c>
      <c r="AN15" s="259">
        <v>11.45</v>
      </c>
      <c r="AO15" s="264">
        <v>10.984299999999999</v>
      </c>
      <c r="AP15" s="264">
        <v>11.1509</v>
      </c>
      <c r="AQ15" s="259" t="s">
        <v>697</v>
      </c>
      <c r="AR15" s="264">
        <v>51.950600000000001</v>
      </c>
      <c r="AS15" s="264">
        <v>22.2822</v>
      </c>
      <c r="AT15" s="264">
        <v>64.299400000000006</v>
      </c>
      <c r="AU15" s="264">
        <v>46.386600000000001</v>
      </c>
      <c r="AV15" s="264">
        <v>44.971800000000002</v>
      </c>
      <c r="AW15" s="264">
        <v>9.8449000000000009</v>
      </c>
      <c r="AX15" s="264">
        <v>32.654800000000002</v>
      </c>
      <c r="AY15" s="264">
        <v>73.108099999999993</v>
      </c>
      <c r="AZ15" s="266">
        <v>23.3522</v>
      </c>
      <c r="BA15" s="266">
        <v>16.542000000000002</v>
      </c>
      <c r="BB15" s="258" t="s">
        <v>697</v>
      </c>
      <c r="BC15" s="264">
        <v>17.4132</v>
      </c>
      <c r="BD15" s="264">
        <v>32.693300000000001</v>
      </c>
      <c r="BE15" s="264">
        <v>49.400199999999998</v>
      </c>
      <c r="BF15" s="264">
        <v>39.860100000000003</v>
      </c>
      <c r="BG15" s="264">
        <v>27.486999999999998</v>
      </c>
      <c r="BH15" s="264">
        <v>32.566499999999998</v>
      </c>
      <c r="BI15" s="264">
        <v>19.047799999999999</v>
      </c>
      <c r="BJ15" s="264">
        <v>23.8218</v>
      </c>
      <c r="BK15" s="264">
        <v>10.041499999999999</v>
      </c>
      <c r="BL15" s="264">
        <v>11.517899999999999</v>
      </c>
      <c r="BM15" s="264">
        <v>11.3743</v>
      </c>
      <c r="BN15" s="264" t="s">
        <v>697</v>
      </c>
      <c r="BO15" s="264" t="s">
        <v>697</v>
      </c>
      <c r="BP15" s="264">
        <v>41.471800000000002</v>
      </c>
      <c r="BQ15" s="264">
        <v>480.84980000000002</v>
      </c>
      <c r="BR15" s="264">
        <v>39.985599999999998</v>
      </c>
      <c r="BS15" s="264">
        <v>304.29939999999999</v>
      </c>
      <c r="BT15" s="264">
        <v>324.52229999999997</v>
      </c>
      <c r="BU15" s="264">
        <v>581.15200000000004</v>
      </c>
      <c r="BV15" s="264">
        <v>97.882199999999997</v>
      </c>
      <c r="BW15" s="264">
        <v>30.081099999999999</v>
      </c>
      <c r="BX15" s="264">
        <v>33.118000000000002</v>
      </c>
      <c r="BY15" s="264">
        <v>319.94439999999997</v>
      </c>
      <c r="BZ15" s="264">
        <v>372.185</v>
      </c>
      <c r="CA15" s="264">
        <v>70.415800000000004</v>
      </c>
      <c r="CB15" s="264">
        <v>56.011299999999999</v>
      </c>
      <c r="CC15" s="264">
        <v>109.3897</v>
      </c>
      <c r="CD15" s="264">
        <v>18.058700000000002</v>
      </c>
      <c r="CE15" s="264">
        <v>1245.3444999999999</v>
      </c>
      <c r="CF15" s="264">
        <v>12.4612</v>
      </c>
      <c r="CG15" s="264">
        <v>11.845499999999999</v>
      </c>
      <c r="CH15" s="264">
        <v>10.803000000000001</v>
      </c>
      <c r="CI15" s="264">
        <v>10.748200000000001</v>
      </c>
      <c r="CJ15" s="264">
        <v>10.6319</v>
      </c>
      <c r="CK15" s="264">
        <v>10.654400000000001</v>
      </c>
      <c r="CL15" s="258">
        <v>10.353400000000001</v>
      </c>
      <c r="CM15" s="258">
        <v>10.5639</v>
      </c>
      <c r="CN15" s="258">
        <v>10.443899999999999</v>
      </c>
      <c r="CO15" s="266">
        <v>10.9598</v>
      </c>
      <c r="CP15" s="266">
        <v>10.7143</v>
      </c>
      <c r="CQ15" s="258">
        <v>10.702</v>
      </c>
      <c r="CR15" s="258">
        <v>10.7744</v>
      </c>
      <c r="CS15" s="258">
        <v>10.786799999999999</v>
      </c>
      <c r="CT15" s="258">
        <v>10.5275</v>
      </c>
      <c r="CU15" s="258">
        <v>10.4892</v>
      </c>
      <c r="CV15" s="264" t="s">
        <v>697</v>
      </c>
      <c r="CW15" s="264">
        <v>11.1221</v>
      </c>
      <c r="CX15" s="264">
        <v>11.1197</v>
      </c>
      <c r="CY15" s="264">
        <v>10.7301</v>
      </c>
      <c r="CZ15" s="266">
        <v>10.5046</v>
      </c>
      <c r="DA15" s="266">
        <v>10.3377</v>
      </c>
      <c r="DB15" s="264" t="s">
        <v>697</v>
      </c>
      <c r="DC15" s="264" t="s">
        <v>697</v>
      </c>
      <c r="DD15" s="264" t="s">
        <v>697</v>
      </c>
    </row>
    <row r="16" spans="3:147" ht="12.75" customHeight="1" x14ac:dyDescent="0.2">
      <c r="E16" s="255"/>
      <c r="F16" s="256" t="s">
        <v>706</v>
      </c>
      <c r="G16" s="257" t="s">
        <v>704</v>
      </c>
      <c r="H16" s="259" t="s">
        <v>697</v>
      </c>
      <c r="I16" s="259" t="s">
        <v>697</v>
      </c>
      <c r="J16" s="259" t="s">
        <v>697</v>
      </c>
      <c r="K16" s="264" t="s">
        <v>697</v>
      </c>
      <c r="L16" s="259" t="s">
        <v>697</v>
      </c>
      <c r="M16" s="264" t="s">
        <v>697</v>
      </c>
      <c r="N16" s="259" t="s">
        <v>697</v>
      </c>
      <c r="O16" s="259" t="s">
        <v>697</v>
      </c>
      <c r="P16" s="259" t="s">
        <v>697</v>
      </c>
      <c r="Q16" s="259" t="s">
        <v>697</v>
      </c>
      <c r="R16" s="264" t="s">
        <v>697</v>
      </c>
      <c r="S16" s="264" t="s">
        <v>697</v>
      </c>
      <c r="T16" s="259" t="s">
        <v>697</v>
      </c>
      <c r="U16" s="259" t="s">
        <v>697</v>
      </c>
      <c r="V16" s="259" t="s">
        <v>697</v>
      </c>
      <c r="W16" s="259" t="s">
        <v>697</v>
      </c>
      <c r="X16" s="264" t="s">
        <v>697</v>
      </c>
      <c r="Y16" s="264" t="s">
        <v>697</v>
      </c>
      <c r="Z16" s="259" t="s">
        <v>697</v>
      </c>
      <c r="AA16" s="259" t="s">
        <v>697</v>
      </c>
      <c r="AB16" s="259" t="s">
        <v>697</v>
      </c>
      <c r="AC16" s="259" t="s">
        <v>697</v>
      </c>
      <c r="AD16" s="265" t="s">
        <v>697</v>
      </c>
      <c r="AE16" s="265" t="s">
        <v>697</v>
      </c>
      <c r="AF16" s="259" t="s">
        <v>697</v>
      </c>
      <c r="AG16" s="259" t="s">
        <v>697</v>
      </c>
      <c r="AH16" s="259" t="s">
        <v>697</v>
      </c>
      <c r="AI16" s="259" t="s">
        <v>697</v>
      </c>
      <c r="AJ16" s="264" t="s">
        <v>697</v>
      </c>
      <c r="AK16" s="264" t="s">
        <v>697</v>
      </c>
      <c r="AL16" s="259" t="s">
        <v>697</v>
      </c>
      <c r="AM16" s="264" t="s">
        <v>697</v>
      </c>
      <c r="AN16" s="259" t="s">
        <v>697</v>
      </c>
      <c r="AO16" s="264" t="s">
        <v>697</v>
      </c>
      <c r="AP16" s="264" t="s">
        <v>697</v>
      </c>
      <c r="AQ16" s="259" t="s">
        <v>697</v>
      </c>
      <c r="AR16" s="264" t="s">
        <v>697</v>
      </c>
      <c r="AS16" s="264" t="s">
        <v>697</v>
      </c>
      <c r="AT16" s="264" t="s">
        <v>697</v>
      </c>
      <c r="AU16" s="264" t="s">
        <v>697</v>
      </c>
      <c r="AV16" s="264" t="s">
        <v>697</v>
      </c>
      <c r="AW16" s="264" t="s">
        <v>697</v>
      </c>
      <c r="AX16" s="264" t="s">
        <v>697</v>
      </c>
      <c r="AY16" s="264" t="s">
        <v>697</v>
      </c>
      <c r="AZ16" s="266" t="s">
        <v>697</v>
      </c>
      <c r="BA16" s="266" t="s">
        <v>697</v>
      </c>
      <c r="BB16" s="258" t="s">
        <v>697</v>
      </c>
      <c r="BC16" s="264" t="s">
        <v>697</v>
      </c>
      <c r="BD16" s="264" t="s">
        <v>697</v>
      </c>
      <c r="BE16" s="264" t="s">
        <v>697</v>
      </c>
      <c r="BF16" s="264" t="s">
        <v>697</v>
      </c>
      <c r="BG16" s="264" t="s">
        <v>697</v>
      </c>
      <c r="BH16" s="264" t="s">
        <v>697</v>
      </c>
      <c r="BI16" s="264" t="s">
        <v>697</v>
      </c>
      <c r="BJ16" s="264" t="s">
        <v>697</v>
      </c>
      <c r="BK16" s="264" t="s">
        <v>697</v>
      </c>
      <c r="BL16" s="264" t="s">
        <v>697</v>
      </c>
      <c r="BM16" s="264" t="s">
        <v>697</v>
      </c>
      <c r="BN16" s="264" t="s">
        <v>697</v>
      </c>
      <c r="BO16" s="264" t="s">
        <v>697</v>
      </c>
      <c r="BP16" s="264" t="s">
        <v>697</v>
      </c>
      <c r="BQ16" s="264">
        <v>100.1014</v>
      </c>
      <c r="BR16" s="264" t="s">
        <v>697</v>
      </c>
      <c r="BS16" s="264">
        <v>100.4858</v>
      </c>
      <c r="BT16" s="264">
        <v>100.02</v>
      </c>
      <c r="BU16" s="264">
        <v>100.2731</v>
      </c>
      <c r="BV16" s="264" t="s">
        <v>697</v>
      </c>
      <c r="BW16" s="264" t="s">
        <v>697</v>
      </c>
      <c r="BX16" s="264" t="s">
        <v>697</v>
      </c>
      <c r="BY16" s="264" t="s">
        <v>697</v>
      </c>
      <c r="BZ16" s="264">
        <v>100.2137</v>
      </c>
      <c r="CA16" s="264" t="s">
        <v>697</v>
      </c>
      <c r="CB16" s="264" t="s">
        <v>697</v>
      </c>
      <c r="CC16" s="264" t="s">
        <v>697</v>
      </c>
      <c r="CD16" s="264" t="s">
        <v>697</v>
      </c>
      <c r="CE16" s="264">
        <v>1000.2297</v>
      </c>
      <c r="CF16" s="264" t="s">
        <v>697</v>
      </c>
      <c r="CG16" s="264" t="s">
        <v>697</v>
      </c>
      <c r="CH16" s="264" t="s">
        <v>697</v>
      </c>
      <c r="CI16" s="264" t="s">
        <v>697</v>
      </c>
      <c r="CJ16" s="264" t="s">
        <v>697</v>
      </c>
      <c r="CK16" s="264" t="s">
        <v>697</v>
      </c>
      <c r="CL16" s="258" t="s">
        <v>697</v>
      </c>
      <c r="CM16" s="258" t="s">
        <v>697</v>
      </c>
      <c r="CN16" s="258" t="s">
        <v>697</v>
      </c>
      <c r="CO16" s="266" t="s">
        <v>697</v>
      </c>
      <c r="CP16" s="266" t="s">
        <v>697</v>
      </c>
      <c r="CQ16" s="258" t="s">
        <v>697</v>
      </c>
      <c r="CR16" s="258" t="s">
        <v>697</v>
      </c>
      <c r="CS16" s="258" t="s">
        <v>697</v>
      </c>
      <c r="CT16" s="258" t="s">
        <v>697</v>
      </c>
      <c r="CU16" s="258" t="s">
        <v>697</v>
      </c>
      <c r="CV16" s="264" t="s">
        <v>697</v>
      </c>
      <c r="CW16" s="264" t="s">
        <v>697</v>
      </c>
      <c r="CX16" s="264" t="s">
        <v>697</v>
      </c>
      <c r="CY16" s="264" t="s">
        <v>697</v>
      </c>
      <c r="CZ16" s="266" t="s">
        <v>697</v>
      </c>
      <c r="DA16" s="266" t="s">
        <v>697</v>
      </c>
      <c r="DB16" s="264" t="s">
        <v>697</v>
      </c>
      <c r="DC16" s="264" t="s">
        <v>697</v>
      </c>
      <c r="DD16" s="264" t="s">
        <v>697</v>
      </c>
    </row>
    <row r="17" spans="3:108" ht="12.75" customHeight="1" x14ac:dyDescent="0.2">
      <c r="E17" s="255"/>
      <c r="F17" s="256" t="s">
        <v>707</v>
      </c>
      <c r="G17" s="257" t="s">
        <v>704</v>
      </c>
      <c r="H17" s="259" t="s">
        <v>697</v>
      </c>
      <c r="I17" s="259" t="s">
        <v>697</v>
      </c>
      <c r="J17" s="259" t="s">
        <v>697</v>
      </c>
      <c r="K17" s="264" t="s">
        <v>697</v>
      </c>
      <c r="L17" s="259" t="s">
        <v>697</v>
      </c>
      <c r="M17" s="264" t="s">
        <v>697</v>
      </c>
      <c r="N17" s="259" t="s">
        <v>697</v>
      </c>
      <c r="O17" s="259" t="s">
        <v>697</v>
      </c>
      <c r="P17" s="259" t="s">
        <v>697</v>
      </c>
      <c r="Q17" s="259" t="s">
        <v>697</v>
      </c>
      <c r="R17" s="264" t="s">
        <v>697</v>
      </c>
      <c r="S17" s="264" t="s">
        <v>697</v>
      </c>
      <c r="T17" s="259" t="s">
        <v>697</v>
      </c>
      <c r="U17" s="259" t="s">
        <v>697</v>
      </c>
      <c r="V17" s="259" t="s">
        <v>697</v>
      </c>
      <c r="W17" s="259" t="s">
        <v>697</v>
      </c>
      <c r="X17" s="264" t="s">
        <v>697</v>
      </c>
      <c r="Y17" s="264" t="s">
        <v>697</v>
      </c>
      <c r="Z17" s="259" t="s">
        <v>697</v>
      </c>
      <c r="AA17" s="259" t="s">
        <v>697</v>
      </c>
      <c r="AB17" s="259" t="s">
        <v>697</v>
      </c>
      <c r="AC17" s="259" t="s">
        <v>697</v>
      </c>
      <c r="AD17" s="265" t="s">
        <v>697</v>
      </c>
      <c r="AE17" s="265" t="s">
        <v>697</v>
      </c>
      <c r="AF17" s="259" t="s">
        <v>697</v>
      </c>
      <c r="AG17" s="259" t="s">
        <v>697</v>
      </c>
      <c r="AH17" s="259" t="s">
        <v>697</v>
      </c>
      <c r="AI17" s="259" t="s">
        <v>697</v>
      </c>
      <c r="AJ17" s="264" t="s">
        <v>697</v>
      </c>
      <c r="AK17" s="264" t="s">
        <v>697</v>
      </c>
      <c r="AL17" s="259" t="s">
        <v>697</v>
      </c>
      <c r="AM17" s="264" t="s">
        <v>697</v>
      </c>
      <c r="AN17" s="259" t="s">
        <v>697</v>
      </c>
      <c r="AO17" s="264" t="s">
        <v>697</v>
      </c>
      <c r="AP17" s="264" t="s">
        <v>697</v>
      </c>
      <c r="AQ17" s="259" t="s">
        <v>697</v>
      </c>
      <c r="AR17" s="264" t="s">
        <v>697</v>
      </c>
      <c r="AS17" s="264" t="s">
        <v>697</v>
      </c>
      <c r="AT17" s="264" t="s">
        <v>697</v>
      </c>
      <c r="AU17" s="264" t="s">
        <v>697</v>
      </c>
      <c r="AV17" s="264" t="s">
        <v>697</v>
      </c>
      <c r="AW17" s="264" t="s">
        <v>697</v>
      </c>
      <c r="AX17" s="264" t="s">
        <v>697</v>
      </c>
      <c r="AY17" s="264" t="s">
        <v>697</v>
      </c>
      <c r="AZ17" s="266" t="s">
        <v>697</v>
      </c>
      <c r="BA17" s="266" t="s">
        <v>697</v>
      </c>
      <c r="BB17" s="258" t="s">
        <v>697</v>
      </c>
      <c r="BC17" s="264" t="s">
        <v>697</v>
      </c>
      <c r="BD17" s="264" t="s">
        <v>697</v>
      </c>
      <c r="BE17" s="264" t="s">
        <v>697</v>
      </c>
      <c r="BF17" s="264" t="s">
        <v>697</v>
      </c>
      <c r="BG17" s="264" t="s">
        <v>697</v>
      </c>
      <c r="BH17" s="264" t="s">
        <v>697</v>
      </c>
      <c r="BI17" s="264" t="s">
        <v>697</v>
      </c>
      <c r="BJ17" s="264" t="s">
        <v>697</v>
      </c>
      <c r="BK17" s="264" t="s">
        <v>697</v>
      </c>
      <c r="BL17" s="264" t="s">
        <v>697</v>
      </c>
      <c r="BM17" s="264" t="s">
        <v>697</v>
      </c>
      <c r="BN17" s="264" t="s">
        <v>697</v>
      </c>
      <c r="BO17" s="264" t="s">
        <v>697</v>
      </c>
      <c r="BP17" s="264" t="s">
        <v>697</v>
      </c>
      <c r="BQ17" s="264">
        <v>100.4264</v>
      </c>
      <c r="BR17" s="264" t="s">
        <v>697</v>
      </c>
      <c r="BS17" s="264">
        <v>100.5224</v>
      </c>
      <c r="BT17" s="264">
        <v>100.2163</v>
      </c>
      <c r="BU17" s="264">
        <v>100.4873</v>
      </c>
      <c r="BV17" s="264" t="s">
        <v>697</v>
      </c>
      <c r="BW17" s="264" t="s">
        <v>697</v>
      </c>
      <c r="BX17" s="264" t="s">
        <v>697</v>
      </c>
      <c r="BY17" s="264" t="s">
        <v>697</v>
      </c>
      <c r="BZ17" s="264">
        <v>100.2495</v>
      </c>
      <c r="CA17" s="264" t="s">
        <v>697</v>
      </c>
      <c r="CB17" s="264" t="s">
        <v>697</v>
      </c>
      <c r="CC17" s="264" t="s">
        <v>697</v>
      </c>
      <c r="CD17" s="264" t="s">
        <v>697</v>
      </c>
      <c r="CE17" s="264">
        <v>1000.2026</v>
      </c>
      <c r="CF17" s="264" t="s">
        <v>697</v>
      </c>
      <c r="CG17" s="264" t="s">
        <v>697</v>
      </c>
      <c r="CH17" s="264" t="s">
        <v>697</v>
      </c>
      <c r="CI17" s="264" t="s">
        <v>697</v>
      </c>
      <c r="CJ17" s="264" t="s">
        <v>697</v>
      </c>
      <c r="CK17" s="264" t="s">
        <v>697</v>
      </c>
      <c r="CL17" s="258" t="s">
        <v>697</v>
      </c>
      <c r="CM17" s="258" t="s">
        <v>697</v>
      </c>
      <c r="CN17" s="258" t="s">
        <v>697</v>
      </c>
      <c r="CO17" s="266" t="s">
        <v>697</v>
      </c>
      <c r="CP17" s="266" t="s">
        <v>697</v>
      </c>
      <c r="CQ17" s="258" t="s">
        <v>697</v>
      </c>
      <c r="CR17" s="258" t="s">
        <v>697</v>
      </c>
      <c r="CS17" s="258" t="s">
        <v>697</v>
      </c>
      <c r="CT17" s="258" t="s">
        <v>697</v>
      </c>
      <c r="CU17" s="258" t="s">
        <v>697</v>
      </c>
      <c r="CV17" s="264" t="s">
        <v>697</v>
      </c>
      <c r="CW17" s="264" t="s">
        <v>697</v>
      </c>
      <c r="CX17" s="264" t="s">
        <v>697</v>
      </c>
      <c r="CY17" s="264" t="s">
        <v>697</v>
      </c>
      <c r="CZ17" s="266" t="s">
        <v>697</v>
      </c>
      <c r="DA17" s="266" t="s">
        <v>697</v>
      </c>
      <c r="DB17" s="264" t="s">
        <v>697</v>
      </c>
      <c r="DC17" s="264" t="s">
        <v>697</v>
      </c>
      <c r="DD17" s="264" t="s">
        <v>697</v>
      </c>
    </row>
    <row r="18" spans="3:108" ht="12.75" customHeight="1" x14ac:dyDescent="0.2">
      <c r="E18" s="255"/>
      <c r="F18" s="256" t="s">
        <v>708</v>
      </c>
      <c r="G18" s="257" t="s">
        <v>704</v>
      </c>
      <c r="H18" s="259" t="s">
        <v>697</v>
      </c>
      <c r="I18" s="259" t="s">
        <v>697</v>
      </c>
      <c r="J18" s="259" t="s">
        <v>697</v>
      </c>
      <c r="K18" s="264" t="s">
        <v>697</v>
      </c>
      <c r="L18" s="259" t="s">
        <v>697</v>
      </c>
      <c r="M18" s="264" t="s">
        <v>697</v>
      </c>
      <c r="N18" s="259" t="s">
        <v>697</v>
      </c>
      <c r="O18" s="259" t="s">
        <v>697</v>
      </c>
      <c r="P18" s="259" t="s">
        <v>697</v>
      </c>
      <c r="Q18" s="259" t="s">
        <v>697</v>
      </c>
      <c r="R18" s="264" t="s">
        <v>697</v>
      </c>
      <c r="S18" s="264" t="s">
        <v>697</v>
      </c>
      <c r="T18" s="259" t="s">
        <v>697</v>
      </c>
      <c r="U18" s="259" t="s">
        <v>697</v>
      </c>
      <c r="V18" s="259" t="s">
        <v>697</v>
      </c>
      <c r="W18" s="259" t="s">
        <v>697</v>
      </c>
      <c r="X18" s="264" t="s">
        <v>697</v>
      </c>
      <c r="Y18" s="264" t="s">
        <v>697</v>
      </c>
      <c r="Z18" s="259" t="s">
        <v>697</v>
      </c>
      <c r="AA18" s="259" t="s">
        <v>697</v>
      </c>
      <c r="AB18" s="259" t="s">
        <v>697</v>
      </c>
      <c r="AC18" s="259" t="s">
        <v>697</v>
      </c>
      <c r="AD18" s="265" t="s">
        <v>697</v>
      </c>
      <c r="AE18" s="265" t="s">
        <v>697</v>
      </c>
      <c r="AF18" s="259" t="s">
        <v>697</v>
      </c>
      <c r="AG18" s="259" t="s">
        <v>697</v>
      </c>
      <c r="AH18" s="259" t="s">
        <v>697</v>
      </c>
      <c r="AI18" s="259" t="s">
        <v>697</v>
      </c>
      <c r="AJ18" s="264" t="s">
        <v>697</v>
      </c>
      <c r="AK18" s="264" t="s">
        <v>697</v>
      </c>
      <c r="AL18" s="259" t="s">
        <v>697</v>
      </c>
      <c r="AM18" s="264" t="s">
        <v>697</v>
      </c>
      <c r="AN18" s="259" t="s">
        <v>697</v>
      </c>
      <c r="AO18" s="264" t="s">
        <v>697</v>
      </c>
      <c r="AP18" s="264" t="s">
        <v>697</v>
      </c>
      <c r="AQ18" s="259" t="s">
        <v>697</v>
      </c>
      <c r="AR18" s="264" t="s">
        <v>697</v>
      </c>
      <c r="AS18" s="264" t="s">
        <v>697</v>
      </c>
      <c r="AT18" s="264" t="s">
        <v>697</v>
      </c>
      <c r="AU18" s="264" t="s">
        <v>697</v>
      </c>
      <c r="AV18" s="264" t="s">
        <v>697</v>
      </c>
      <c r="AW18" s="264" t="s">
        <v>697</v>
      </c>
      <c r="AX18" s="264" t="s">
        <v>697</v>
      </c>
      <c r="AY18" s="264" t="s">
        <v>697</v>
      </c>
      <c r="AZ18" s="266" t="s">
        <v>697</v>
      </c>
      <c r="BA18" s="266" t="s">
        <v>697</v>
      </c>
      <c r="BB18" s="258" t="s">
        <v>697</v>
      </c>
      <c r="BC18" s="264" t="s">
        <v>697</v>
      </c>
      <c r="BD18" s="264" t="s">
        <v>697</v>
      </c>
      <c r="BE18" s="264" t="s">
        <v>697</v>
      </c>
      <c r="BF18" s="264" t="s">
        <v>697</v>
      </c>
      <c r="BG18" s="264" t="s">
        <v>697</v>
      </c>
      <c r="BH18" s="264" t="s">
        <v>697</v>
      </c>
      <c r="BI18" s="264" t="s">
        <v>697</v>
      </c>
      <c r="BJ18" s="264" t="s">
        <v>697</v>
      </c>
      <c r="BK18" s="264" t="s">
        <v>697</v>
      </c>
      <c r="BL18" s="264" t="s">
        <v>697</v>
      </c>
      <c r="BM18" s="264" t="s">
        <v>697</v>
      </c>
      <c r="BN18" s="264" t="s">
        <v>697</v>
      </c>
      <c r="BO18" s="264" t="s">
        <v>697</v>
      </c>
      <c r="BP18" s="264" t="s">
        <v>697</v>
      </c>
      <c r="BQ18" s="264" t="s">
        <v>697</v>
      </c>
      <c r="BR18" s="264">
        <v>10.4529</v>
      </c>
      <c r="BS18" s="264" t="s">
        <v>697</v>
      </c>
      <c r="BT18" s="264" t="s">
        <v>697</v>
      </c>
      <c r="BU18" s="264" t="s">
        <v>697</v>
      </c>
      <c r="BV18" s="264">
        <v>12.3178</v>
      </c>
      <c r="BW18" s="264" t="s">
        <v>697</v>
      </c>
      <c r="BX18" s="264" t="s">
        <v>697</v>
      </c>
      <c r="BY18" s="264">
        <v>111.23480000000001</v>
      </c>
      <c r="BZ18" s="264" t="s">
        <v>697</v>
      </c>
      <c r="CA18" s="264" t="s">
        <v>697</v>
      </c>
      <c r="CB18" s="264">
        <v>15.6998</v>
      </c>
      <c r="CC18" s="264" t="s">
        <v>697</v>
      </c>
      <c r="CD18" s="264" t="s">
        <v>697</v>
      </c>
      <c r="CE18" s="264">
        <v>1000.2033</v>
      </c>
      <c r="CF18" s="264" t="s">
        <v>697</v>
      </c>
      <c r="CG18" s="264" t="s">
        <v>697</v>
      </c>
      <c r="CH18" s="264" t="s">
        <v>697</v>
      </c>
      <c r="CI18" s="264" t="s">
        <v>697</v>
      </c>
      <c r="CJ18" s="264" t="s">
        <v>697</v>
      </c>
      <c r="CK18" s="264" t="s">
        <v>697</v>
      </c>
      <c r="CL18" s="258" t="s">
        <v>697</v>
      </c>
      <c r="CM18" s="258" t="s">
        <v>697</v>
      </c>
      <c r="CN18" s="258" t="s">
        <v>697</v>
      </c>
      <c r="CO18" s="266" t="s">
        <v>697</v>
      </c>
      <c r="CP18" s="266" t="s">
        <v>697</v>
      </c>
      <c r="CQ18" s="258" t="s">
        <v>697</v>
      </c>
      <c r="CR18" s="258" t="s">
        <v>697</v>
      </c>
      <c r="CS18" s="258" t="s">
        <v>697</v>
      </c>
      <c r="CT18" s="258" t="s">
        <v>697</v>
      </c>
      <c r="CU18" s="258" t="s">
        <v>697</v>
      </c>
      <c r="CV18" s="264" t="s">
        <v>697</v>
      </c>
      <c r="CW18" s="264" t="s">
        <v>697</v>
      </c>
      <c r="CX18" s="264" t="s">
        <v>697</v>
      </c>
      <c r="CY18" s="264" t="s">
        <v>697</v>
      </c>
      <c r="CZ18" s="266" t="s">
        <v>697</v>
      </c>
      <c r="DA18" s="266" t="s">
        <v>697</v>
      </c>
      <c r="DB18" s="264" t="s">
        <v>697</v>
      </c>
      <c r="DC18" s="264" t="s">
        <v>697</v>
      </c>
      <c r="DD18" s="264" t="s">
        <v>697</v>
      </c>
    </row>
    <row r="19" spans="3:108" ht="12.75" customHeight="1" x14ac:dyDescent="0.2">
      <c r="E19" s="255"/>
      <c r="F19" s="256" t="s">
        <v>709</v>
      </c>
      <c r="G19" s="257" t="s">
        <v>704</v>
      </c>
      <c r="H19" s="259" t="s">
        <v>697</v>
      </c>
      <c r="I19" s="259" t="s">
        <v>697</v>
      </c>
      <c r="J19" s="259" t="s">
        <v>697</v>
      </c>
      <c r="K19" s="264" t="s">
        <v>697</v>
      </c>
      <c r="L19" s="259" t="s">
        <v>697</v>
      </c>
      <c r="M19" s="264" t="s">
        <v>697</v>
      </c>
      <c r="N19" s="259" t="s">
        <v>697</v>
      </c>
      <c r="O19" s="259" t="s">
        <v>697</v>
      </c>
      <c r="P19" s="259" t="s">
        <v>697</v>
      </c>
      <c r="Q19" s="259" t="s">
        <v>697</v>
      </c>
      <c r="R19" s="264" t="s">
        <v>697</v>
      </c>
      <c r="S19" s="264" t="s">
        <v>697</v>
      </c>
      <c r="T19" s="259" t="s">
        <v>697</v>
      </c>
      <c r="U19" s="259" t="s">
        <v>697</v>
      </c>
      <c r="V19" s="259" t="s">
        <v>697</v>
      </c>
      <c r="W19" s="259" t="s">
        <v>697</v>
      </c>
      <c r="X19" s="264" t="s">
        <v>697</v>
      </c>
      <c r="Y19" s="264" t="s">
        <v>697</v>
      </c>
      <c r="Z19" s="259" t="s">
        <v>697</v>
      </c>
      <c r="AA19" s="259" t="s">
        <v>697</v>
      </c>
      <c r="AB19" s="259" t="s">
        <v>697</v>
      </c>
      <c r="AC19" s="259" t="s">
        <v>697</v>
      </c>
      <c r="AD19" s="265" t="s">
        <v>697</v>
      </c>
      <c r="AE19" s="265" t="s">
        <v>697</v>
      </c>
      <c r="AF19" s="259" t="s">
        <v>697</v>
      </c>
      <c r="AG19" s="259" t="s">
        <v>697</v>
      </c>
      <c r="AH19" s="259" t="s">
        <v>697</v>
      </c>
      <c r="AI19" s="259" t="s">
        <v>697</v>
      </c>
      <c r="AJ19" s="264" t="s">
        <v>697</v>
      </c>
      <c r="AK19" s="264" t="s">
        <v>697</v>
      </c>
      <c r="AL19" s="259" t="s">
        <v>697</v>
      </c>
      <c r="AM19" s="264" t="s">
        <v>697</v>
      </c>
      <c r="AN19" s="259" t="s">
        <v>697</v>
      </c>
      <c r="AO19" s="264" t="s">
        <v>697</v>
      </c>
      <c r="AP19" s="264" t="s">
        <v>697</v>
      </c>
      <c r="AQ19" s="259" t="s">
        <v>697</v>
      </c>
      <c r="AR19" s="264" t="s">
        <v>697</v>
      </c>
      <c r="AS19" s="264" t="s">
        <v>697</v>
      </c>
      <c r="AT19" s="264" t="s">
        <v>697</v>
      </c>
      <c r="AU19" s="264" t="s">
        <v>697</v>
      </c>
      <c r="AV19" s="264" t="s">
        <v>697</v>
      </c>
      <c r="AW19" s="264" t="s">
        <v>697</v>
      </c>
      <c r="AX19" s="264" t="s">
        <v>697</v>
      </c>
      <c r="AY19" s="264" t="s">
        <v>697</v>
      </c>
      <c r="AZ19" s="266" t="s">
        <v>697</v>
      </c>
      <c r="BA19" s="266" t="s">
        <v>697</v>
      </c>
      <c r="BB19" s="258" t="s">
        <v>697</v>
      </c>
      <c r="BC19" s="264" t="s">
        <v>697</v>
      </c>
      <c r="BD19" s="264" t="s">
        <v>697</v>
      </c>
      <c r="BE19" s="264" t="s">
        <v>697</v>
      </c>
      <c r="BF19" s="264" t="s">
        <v>697</v>
      </c>
      <c r="BG19" s="264" t="s">
        <v>697</v>
      </c>
      <c r="BH19" s="264" t="s">
        <v>697</v>
      </c>
      <c r="BI19" s="264" t="s">
        <v>697</v>
      </c>
      <c r="BJ19" s="264" t="s">
        <v>697</v>
      </c>
      <c r="BK19" s="264" t="s">
        <v>697</v>
      </c>
      <c r="BL19" s="264" t="s">
        <v>697</v>
      </c>
      <c r="BM19" s="264" t="s">
        <v>697</v>
      </c>
      <c r="BN19" s="264" t="s">
        <v>697</v>
      </c>
      <c r="BO19" s="264" t="s">
        <v>697</v>
      </c>
      <c r="BP19" s="264">
        <v>10.5152</v>
      </c>
      <c r="BQ19" s="264" t="s">
        <v>697</v>
      </c>
      <c r="BR19" s="264">
        <v>10.595499999999999</v>
      </c>
      <c r="BS19" s="264" t="s">
        <v>697</v>
      </c>
      <c r="BT19" s="264" t="s">
        <v>697</v>
      </c>
      <c r="BU19" s="264" t="s">
        <v>697</v>
      </c>
      <c r="BV19" s="264" t="s">
        <v>697</v>
      </c>
      <c r="BW19" s="264" t="s">
        <v>697</v>
      </c>
      <c r="BX19" s="264">
        <v>12.305</v>
      </c>
      <c r="BY19" s="264">
        <v>108.1549</v>
      </c>
      <c r="BZ19" s="264" t="s">
        <v>697</v>
      </c>
      <c r="CA19" s="264">
        <v>11.0099</v>
      </c>
      <c r="CB19" s="264" t="s">
        <v>697</v>
      </c>
      <c r="CC19" s="264">
        <v>13.0463</v>
      </c>
      <c r="CD19" s="264" t="s">
        <v>697</v>
      </c>
      <c r="CE19" s="264" t="s">
        <v>697</v>
      </c>
      <c r="CF19" s="264" t="s">
        <v>697</v>
      </c>
      <c r="CG19" s="264" t="s">
        <v>697</v>
      </c>
      <c r="CH19" s="264" t="s">
        <v>697</v>
      </c>
      <c r="CI19" s="264" t="s">
        <v>697</v>
      </c>
      <c r="CJ19" s="264" t="s">
        <v>697</v>
      </c>
      <c r="CK19" s="264" t="s">
        <v>697</v>
      </c>
      <c r="CL19" s="258" t="s">
        <v>697</v>
      </c>
      <c r="CM19" s="258" t="s">
        <v>697</v>
      </c>
      <c r="CN19" s="258" t="s">
        <v>697</v>
      </c>
      <c r="CO19" s="266" t="s">
        <v>697</v>
      </c>
      <c r="CP19" s="266" t="s">
        <v>697</v>
      </c>
      <c r="CQ19" s="258" t="s">
        <v>697</v>
      </c>
      <c r="CR19" s="258" t="s">
        <v>697</v>
      </c>
      <c r="CS19" s="258" t="s">
        <v>697</v>
      </c>
      <c r="CT19" s="258" t="s">
        <v>697</v>
      </c>
      <c r="CU19" s="258" t="s">
        <v>697</v>
      </c>
      <c r="CV19" s="264" t="s">
        <v>697</v>
      </c>
      <c r="CW19" s="264" t="s">
        <v>697</v>
      </c>
      <c r="CX19" s="264" t="s">
        <v>697</v>
      </c>
      <c r="CY19" s="264" t="s">
        <v>697</v>
      </c>
      <c r="CZ19" s="266" t="s">
        <v>697</v>
      </c>
      <c r="DA19" s="266" t="s">
        <v>697</v>
      </c>
      <c r="DB19" s="264" t="s">
        <v>697</v>
      </c>
      <c r="DC19" s="264" t="s">
        <v>697</v>
      </c>
      <c r="DD19" s="264" t="s">
        <v>697</v>
      </c>
    </row>
    <row r="20" spans="3:108" ht="12.75" customHeight="1" x14ac:dyDescent="0.2">
      <c r="E20" s="255"/>
      <c r="F20" s="256" t="s">
        <v>710</v>
      </c>
      <c r="G20" s="257" t="s">
        <v>704</v>
      </c>
      <c r="H20" s="259" t="s">
        <v>697</v>
      </c>
      <c r="I20" s="259" t="s">
        <v>697</v>
      </c>
      <c r="J20" s="259" t="s">
        <v>697</v>
      </c>
      <c r="K20" s="264" t="s">
        <v>697</v>
      </c>
      <c r="L20" s="259" t="s">
        <v>697</v>
      </c>
      <c r="M20" s="264" t="s">
        <v>697</v>
      </c>
      <c r="N20" s="259" t="s">
        <v>697</v>
      </c>
      <c r="O20" s="259" t="s">
        <v>697</v>
      </c>
      <c r="P20" s="259" t="s">
        <v>697</v>
      </c>
      <c r="Q20" s="259" t="s">
        <v>697</v>
      </c>
      <c r="R20" s="264" t="s">
        <v>697</v>
      </c>
      <c r="S20" s="264" t="s">
        <v>697</v>
      </c>
      <c r="T20" s="259" t="s">
        <v>697</v>
      </c>
      <c r="U20" s="259" t="s">
        <v>697</v>
      </c>
      <c r="V20" s="259" t="s">
        <v>697</v>
      </c>
      <c r="W20" s="259" t="s">
        <v>697</v>
      </c>
      <c r="X20" s="264" t="s">
        <v>697</v>
      </c>
      <c r="Y20" s="264" t="s">
        <v>697</v>
      </c>
      <c r="Z20" s="259" t="s">
        <v>697</v>
      </c>
      <c r="AA20" s="259" t="s">
        <v>697</v>
      </c>
      <c r="AB20" s="259" t="s">
        <v>697</v>
      </c>
      <c r="AC20" s="259" t="s">
        <v>697</v>
      </c>
      <c r="AD20" s="265" t="s">
        <v>697</v>
      </c>
      <c r="AE20" s="265" t="s">
        <v>697</v>
      </c>
      <c r="AF20" s="259" t="s">
        <v>697</v>
      </c>
      <c r="AG20" s="259" t="s">
        <v>697</v>
      </c>
      <c r="AH20" s="259" t="s">
        <v>697</v>
      </c>
      <c r="AI20" s="259" t="s">
        <v>697</v>
      </c>
      <c r="AJ20" s="264" t="s">
        <v>697</v>
      </c>
      <c r="AK20" s="264" t="s">
        <v>697</v>
      </c>
      <c r="AL20" s="259" t="s">
        <v>697</v>
      </c>
      <c r="AM20" s="264" t="s">
        <v>697</v>
      </c>
      <c r="AN20" s="259" t="s">
        <v>697</v>
      </c>
      <c r="AO20" s="264" t="s">
        <v>697</v>
      </c>
      <c r="AP20" s="264" t="s">
        <v>697</v>
      </c>
      <c r="AQ20" s="259" t="s">
        <v>697</v>
      </c>
      <c r="AR20" s="264" t="s">
        <v>697</v>
      </c>
      <c r="AS20" s="264" t="s">
        <v>697</v>
      </c>
      <c r="AT20" s="264" t="s">
        <v>697</v>
      </c>
      <c r="AU20" s="264" t="s">
        <v>697</v>
      </c>
      <c r="AV20" s="264" t="s">
        <v>697</v>
      </c>
      <c r="AW20" s="264" t="s">
        <v>697</v>
      </c>
      <c r="AX20" s="264" t="s">
        <v>697</v>
      </c>
      <c r="AY20" s="264" t="s">
        <v>697</v>
      </c>
      <c r="AZ20" s="266" t="s">
        <v>697</v>
      </c>
      <c r="BA20" s="266" t="s">
        <v>697</v>
      </c>
      <c r="BB20" s="258" t="s">
        <v>697</v>
      </c>
      <c r="BC20" s="264" t="s">
        <v>697</v>
      </c>
      <c r="BD20" s="264" t="s">
        <v>697</v>
      </c>
      <c r="BE20" s="264" t="s">
        <v>697</v>
      </c>
      <c r="BF20" s="264" t="s">
        <v>697</v>
      </c>
      <c r="BG20" s="264" t="s">
        <v>697</v>
      </c>
      <c r="BH20" s="264" t="s">
        <v>697</v>
      </c>
      <c r="BI20" s="264" t="s">
        <v>697</v>
      </c>
      <c r="BJ20" s="264" t="s">
        <v>697</v>
      </c>
      <c r="BK20" s="264" t="s">
        <v>697</v>
      </c>
      <c r="BL20" s="264" t="s">
        <v>697</v>
      </c>
      <c r="BM20" s="264" t="s">
        <v>697</v>
      </c>
      <c r="BN20" s="264" t="s">
        <v>697</v>
      </c>
      <c r="BO20" s="264" t="s">
        <v>697</v>
      </c>
      <c r="BP20" s="264" t="s">
        <v>697</v>
      </c>
      <c r="BQ20" s="264" t="s">
        <v>697</v>
      </c>
      <c r="BR20" s="264" t="s">
        <v>697</v>
      </c>
      <c r="BS20" s="264" t="s">
        <v>697</v>
      </c>
      <c r="BT20" s="264" t="s">
        <v>697</v>
      </c>
      <c r="BU20" s="264" t="s">
        <v>697</v>
      </c>
      <c r="BV20" s="264" t="s">
        <v>697</v>
      </c>
      <c r="BW20" s="264" t="s">
        <v>697</v>
      </c>
      <c r="BX20" s="264">
        <v>12.4506</v>
      </c>
      <c r="BY20" s="264" t="s">
        <v>697</v>
      </c>
      <c r="BZ20" s="264" t="s">
        <v>697</v>
      </c>
      <c r="CA20" s="264" t="s">
        <v>697</v>
      </c>
      <c r="CB20" s="264" t="s">
        <v>697</v>
      </c>
      <c r="CC20" s="264" t="s">
        <v>697</v>
      </c>
      <c r="CD20" s="264" t="s">
        <v>697</v>
      </c>
      <c r="CE20" s="264" t="s">
        <v>697</v>
      </c>
      <c r="CF20" s="264" t="s">
        <v>697</v>
      </c>
      <c r="CG20" s="264" t="s">
        <v>697</v>
      </c>
      <c r="CH20" s="264" t="s">
        <v>697</v>
      </c>
      <c r="CI20" s="264" t="s">
        <v>697</v>
      </c>
      <c r="CJ20" s="264" t="s">
        <v>697</v>
      </c>
      <c r="CK20" s="264" t="s">
        <v>697</v>
      </c>
      <c r="CL20" s="258" t="s">
        <v>697</v>
      </c>
      <c r="CM20" s="258" t="s">
        <v>697</v>
      </c>
      <c r="CN20" s="258" t="s">
        <v>697</v>
      </c>
      <c r="CO20" s="266" t="s">
        <v>697</v>
      </c>
      <c r="CP20" s="266" t="s">
        <v>697</v>
      </c>
      <c r="CQ20" s="258" t="s">
        <v>697</v>
      </c>
      <c r="CR20" s="258" t="s">
        <v>697</v>
      </c>
      <c r="CS20" s="258" t="s">
        <v>697</v>
      </c>
      <c r="CT20" s="258" t="s">
        <v>697</v>
      </c>
      <c r="CU20" s="258" t="s">
        <v>697</v>
      </c>
      <c r="CV20" s="264" t="s">
        <v>697</v>
      </c>
      <c r="CW20" s="264" t="s">
        <v>697</v>
      </c>
      <c r="CX20" s="264" t="s">
        <v>697</v>
      </c>
      <c r="CY20" s="264" t="s">
        <v>697</v>
      </c>
      <c r="CZ20" s="266" t="s">
        <v>697</v>
      </c>
      <c r="DA20" s="266" t="s">
        <v>697</v>
      </c>
      <c r="DB20" s="264" t="s">
        <v>697</v>
      </c>
      <c r="DC20" s="264" t="s">
        <v>697</v>
      </c>
      <c r="DD20" s="264" t="s">
        <v>697</v>
      </c>
    </row>
    <row r="21" spans="3:108" ht="12.75" customHeight="1" x14ac:dyDescent="0.2">
      <c r="E21" s="255"/>
      <c r="F21" s="256" t="s">
        <v>711</v>
      </c>
      <c r="G21" s="257" t="s">
        <v>704</v>
      </c>
      <c r="H21" s="259" t="s">
        <v>697</v>
      </c>
      <c r="I21" s="259" t="s">
        <v>697</v>
      </c>
      <c r="J21" s="259" t="s">
        <v>697</v>
      </c>
      <c r="K21" s="264" t="s">
        <v>697</v>
      </c>
      <c r="L21" s="259" t="s">
        <v>697</v>
      </c>
      <c r="M21" s="264" t="s">
        <v>697</v>
      </c>
      <c r="N21" s="259" t="s">
        <v>697</v>
      </c>
      <c r="O21" s="259" t="s">
        <v>697</v>
      </c>
      <c r="P21" s="259" t="s">
        <v>697</v>
      </c>
      <c r="Q21" s="259" t="s">
        <v>697</v>
      </c>
      <c r="R21" s="264" t="s">
        <v>697</v>
      </c>
      <c r="S21" s="264" t="s">
        <v>697</v>
      </c>
      <c r="T21" s="259" t="s">
        <v>697</v>
      </c>
      <c r="U21" s="259" t="s">
        <v>697</v>
      </c>
      <c r="V21" s="259" t="s">
        <v>697</v>
      </c>
      <c r="W21" s="259" t="s">
        <v>697</v>
      </c>
      <c r="X21" s="264" t="s">
        <v>697</v>
      </c>
      <c r="Y21" s="264" t="s">
        <v>697</v>
      </c>
      <c r="Z21" s="259" t="s">
        <v>697</v>
      </c>
      <c r="AA21" s="259" t="s">
        <v>697</v>
      </c>
      <c r="AB21" s="259" t="s">
        <v>697</v>
      </c>
      <c r="AC21" s="259" t="s">
        <v>697</v>
      </c>
      <c r="AD21" s="265" t="s">
        <v>697</v>
      </c>
      <c r="AE21" s="265" t="s">
        <v>697</v>
      </c>
      <c r="AF21" s="259" t="s">
        <v>697</v>
      </c>
      <c r="AG21" s="259" t="s">
        <v>697</v>
      </c>
      <c r="AH21" s="259" t="s">
        <v>697</v>
      </c>
      <c r="AI21" s="259" t="s">
        <v>697</v>
      </c>
      <c r="AJ21" s="264" t="s">
        <v>697</v>
      </c>
      <c r="AK21" s="264" t="s">
        <v>697</v>
      </c>
      <c r="AL21" s="259" t="s">
        <v>697</v>
      </c>
      <c r="AM21" s="264" t="s">
        <v>697</v>
      </c>
      <c r="AN21" s="259" t="s">
        <v>697</v>
      </c>
      <c r="AO21" s="264" t="s">
        <v>697</v>
      </c>
      <c r="AP21" s="264" t="s">
        <v>697</v>
      </c>
      <c r="AQ21" s="259" t="s">
        <v>697</v>
      </c>
      <c r="AR21" s="264" t="s">
        <v>697</v>
      </c>
      <c r="AS21" s="264" t="s">
        <v>697</v>
      </c>
      <c r="AT21" s="264" t="s">
        <v>697</v>
      </c>
      <c r="AU21" s="264" t="s">
        <v>697</v>
      </c>
      <c r="AV21" s="264" t="s">
        <v>697</v>
      </c>
      <c r="AW21" s="264" t="s">
        <v>697</v>
      </c>
      <c r="AX21" s="264" t="s">
        <v>697</v>
      </c>
      <c r="AY21" s="264" t="s">
        <v>697</v>
      </c>
      <c r="AZ21" s="266" t="s">
        <v>697</v>
      </c>
      <c r="BA21" s="266" t="s">
        <v>697</v>
      </c>
      <c r="BB21" s="258" t="s">
        <v>697</v>
      </c>
      <c r="BC21" s="264" t="s">
        <v>697</v>
      </c>
      <c r="BD21" s="264" t="s">
        <v>697</v>
      </c>
      <c r="BE21" s="264" t="s">
        <v>697</v>
      </c>
      <c r="BF21" s="264" t="s">
        <v>697</v>
      </c>
      <c r="BG21" s="264" t="s">
        <v>697</v>
      </c>
      <c r="BH21" s="264" t="s">
        <v>697</v>
      </c>
      <c r="BI21" s="264" t="s">
        <v>697</v>
      </c>
      <c r="BJ21" s="264" t="s">
        <v>697</v>
      </c>
      <c r="BK21" s="264" t="s">
        <v>697</v>
      </c>
      <c r="BL21" s="264" t="s">
        <v>697</v>
      </c>
      <c r="BM21" s="264" t="s">
        <v>697</v>
      </c>
      <c r="BN21" s="264" t="s">
        <v>697</v>
      </c>
      <c r="BO21" s="264" t="s">
        <v>697</v>
      </c>
      <c r="BP21" s="264" t="s">
        <v>697</v>
      </c>
      <c r="BQ21" s="264" t="s">
        <v>697</v>
      </c>
      <c r="BR21" s="264" t="s">
        <v>697</v>
      </c>
      <c r="BS21" s="264" t="s">
        <v>697</v>
      </c>
      <c r="BT21" s="264" t="s">
        <v>697</v>
      </c>
      <c r="BU21" s="264" t="s">
        <v>697</v>
      </c>
      <c r="BV21" s="264" t="s">
        <v>697</v>
      </c>
      <c r="BW21" s="264" t="s">
        <v>697</v>
      </c>
      <c r="BX21" s="264" t="s">
        <v>697</v>
      </c>
      <c r="BY21" s="264" t="s">
        <v>697</v>
      </c>
      <c r="BZ21" s="264" t="s">
        <v>697</v>
      </c>
      <c r="CA21" s="264" t="s">
        <v>697</v>
      </c>
      <c r="CB21" s="264" t="s">
        <v>697</v>
      </c>
      <c r="CC21" s="264" t="s">
        <v>697</v>
      </c>
      <c r="CD21" s="264" t="s">
        <v>697</v>
      </c>
      <c r="CE21" s="264" t="s">
        <v>697</v>
      </c>
      <c r="CF21" s="264" t="s">
        <v>697</v>
      </c>
      <c r="CG21" s="264" t="s">
        <v>697</v>
      </c>
      <c r="CH21" s="264" t="s">
        <v>697</v>
      </c>
      <c r="CI21" s="264" t="s">
        <v>697</v>
      </c>
      <c r="CJ21" s="264" t="s">
        <v>697</v>
      </c>
      <c r="CK21" s="264" t="s">
        <v>697</v>
      </c>
      <c r="CL21" s="258" t="s">
        <v>697</v>
      </c>
      <c r="CM21" s="258" t="s">
        <v>697</v>
      </c>
      <c r="CN21" s="258" t="s">
        <v>697</v>
      </c>
      <c r="CO21" s="266" t="s">
        <v>697</v>
      </c>
      <c r="CP21" s="266" t="s">
        <v>697</v>
      </c>
      <c r="CQ21" s="258" t="s">
        <v>697</v>
      </c>
      <c r="CR21" s="258" t="s">
        <v>697</v>
      </c>
      <c r="CS21" s="258" t="s">
        <v>697</v>
      </c>
      <c r="CT21" s="258" t="s">
        <v>697</v>
      </c>
      <c r="CU21" s="258" t="s">
        <v>697</v>
      </c>
      <c r="CV21" s="264" t="s">
        <v>697</v>
      </c>
      <c r="CW21" s="264" t="s">
        <v>697</v>
      </c>
      <c r="CX21" s="264" t="s">
        <v>697</v>
      </c>
      <c r="CY21" s="264" t="s">
        <v>697</v>
      </c>
      <c r="CZ21" s="266" t="s">
        <v>697</v>
      </c>
      <c r="DA21" s="266" t="s">
        <v>697</v>
      </c>
      <c r="DB21" s="264" t="s">
        <v>697</v>
      </c>
      <c r="DC21" s="264" t="s">
        <v>697</v>
      </c>
      <c r="DD21" s="264" t="s">
        <v>697</v>
      </c>
    </row>
    <row r="22" spans="3:108" ht="12.75" customHeight="1" x14ac:dyDescent="0.2">
      <c r="C22" s="267"/>
      <c r="D22" s="267"/>
      <c r="E22" s="255"/>
      <c r="F22" s="256" t="s">
        <v>712</v>
      </c>
      <c r="G22" s="257" t="s">
        <v>704</v>
      </c>
      <c r="H22" s="259" t="s">
        <v>697</v>
      </c>
      <c r="I22" s="259" t="s">
        <v>697</v>
      </c>
      <c r="J22" s="259" t="s">
        <v>697</v>
      </c>
      <c r="K22" s="264" t="s">
        <v>697</v>
      </c>
      <c r="L22" s="259" t="s">
        <v>697</v>
      </c>
      <c r="M22" s="264" t="s">
        <v>697</v>
      </c>
      <c r="N22" s="259" t="s">
        <v>697</v>
      </c>
      <c r="O22" s="259" t="s">
        <v>697</v>
      </c>
      <c r="P22" s="259" t="s">
        <v>697</v>
      </c>
      <c r="Q22" s="259" t="s">
        <v>697</v>
      </c>
      <c r="R22" s="264" t="s">
        <v>697</v>
      </c>
      <c r="S22" s="264" t="s">
        <v>697</v>
      </c>
      <c r="T22" s="259" t="s">
        <v>697</v>
      </c>
      <c r="U22" s="259" t="s">
        <v>697</v>
      </c>
      <c r="V22" s="259" t="s">
        <v>697</v>
      </c>
      <c r="W22" s="259" t="s">
        <v>697</v>
      </c>
      <c r="X22" s="264" t="s">
        <v>697</v>
      </c>
      <c r="Y22" s="264" t="s">
        <v>697</v>
      </c>
      <c r="Z22" s="259" t="s">
        <v>697</v>
      </c>
      <c r="AA22" s="259" t="s">
        <v>697</v>
      </c>
      <c r="AB22" s="259" t="s">
        <v>697</v>
      </c>
      <c r="AC22" s="259" t="s">
        <v>697</v>
      </c>
      <c r="AD22" s="265" t="s">
        <v>697</v>
      </c>
      <c r="AE22" s="265" t="s">
        <v>697</v>
      </c>
      <c r="AF22" s="259" t="s">
        <v>697</v>
      </c>
      <c r="AG22" s="259" t="s">
        <v>697</v>
      </c>
      <c r="AH22" s="259" t="s">
        <v>697</v>
      </c>
      <c r="AI22" s="259" t="s">
        <v>697</v>
      </c>
      <c r="AJ22" s="264" t="s">
        <v>697</v>
      </c>
      <c r="AK22" s="264" t="s">
        <v>697</v>
      </c>
      <c r="AL22" s="259" t="s">
        <v>697</v>
      </c>
      <c r="AM22" s="264" t="s">
        <v>697</v>
      </c>
      <c r="AN22" s="259" t="s">
        <v>697</v>
      </c>
      <c r="AO22" s="264" t="s">
        <v>697</v>
      </c>
      <c r="AP22" s="264" t="s">
        <v>697</v>
      </c>
      <c r="AQ22" s="259" t="s">
        <v>697</v>
      </c>
      <c r="AR22" s="264" t="s">
        <v>697</v>
      </c>
      <c r="AS22" s="264" t="s">
        <v>697</v>
      </c>
      <c r="AT22" s="264" t="s">
        <v>697</v>
      </c>
      <c r="AU22" s="264" t="s">
        <v>697</v>
      </c>
      <c r="AV22" s="264" t="s">
        <v>697</v>
      </c>
      <c r="AW22" s="264" t="s">
        <v>697</v>
      </c>
      <c r="AX22" s="264" t="s">
        <v>697</v>
      </c>
      <c r="AY22" s="264" t="s">
        <v>697</v>
      </c>
      <c r="AZ22" s="266" t="s">
        <v>697</v>
      </c>
      <c r="BA22" s="266" t="s">
        <v>697</v>
      </c>
      <c r="BB22" s="258" t="s">
        <v>697</v>
      </c>
      <c r="BC22" s="264" t="s">
        <v>697</v>
      </c>
      <c r="BD22" s="264" t="s">
        <v>697</v>
      </c>
      <c r="BE22" s="264" t="s">
        <v>697</v>
      </c>
      <c r="BF22" s="264" t="s">
        <v>697</v>
      </c>
      <c r="BG22" s="264" t="s">
        <v>697</v>
      </c>
      <c r="BH22" s="264" t="s">
        <v>697</v>
      </c>
      <c r="BI22" s="264" t="s">
        <v>697</v>
      </c>
      <c r="BJ22" s="264" t="s">
        <v>697</v>
      </c>
      <c r="BK22" s="264" t="s">
        <v>697</v>
      </c>
      <c r="BL22" s="264" t="s">
        <v>697</v>
      </c>
      <c r="BM22" s="264" t="s">
        <v>697</v>
      </c>
      <c r="BN22" s="264" t="s">
        <v>697</v>
      </c>
      <c r="BO22" s="264" t="s">
        <v>697</v>
      </c>
      <c r="BP22" s="264" t="s">
        <v>697</v>
      </c>
      <c r="BQ22" s="264" t="s">
        <v>697</v>
      </c>
      <c r="BR22" s="264" t="s">
        <v>697</v>
      </c>
      <c r="BS22" s="264" t="s">
        <v>697</v>
      </c>
      <c r="BT22" s="264" t="s">
        <v>697</v>
      </c>
      <c r="BU22" s="264" t="s">
        <v>697</v>
      </c>
      <c r="BV22" s="264" t="s">
        <v>697</v>
      </c>
      <c r="BW22" s="264" t="s">
        <v>697</v>
      </c>
      <c r="BX22" s="264" t="s">
        <v>697</v>
      </c>
      <c r="BY22" s="264" t="s">
        <v>697</v>
      </c>
      <c r="BZ22" s="264" t="s">
        <v>697</v>
      </c>
      <c r="CA22" s="264" t="s">
        <v>697</v>
      </c>
      <c r="CB22" s="264" t="s">
        <v>697</v>
      </c>
      <c r="CC22" s="264" t="s">
        <v>697</v>
      </c>
      <c r="CD22" s="264" t="s">
        <v>713</v>
      </c>
      <c r="CE22" s="264" t="s">
        <v>697</v>
      </c>
      <c r="CF22" s="264" t="s">
        <v>697</v>
      </c>
      <c r="CG22" s="264" t="s">
        <v>697</v>
      </c>
      <c r="CH22" s="264" t="s">
        <v>697</v>
      </c>
      <c r="CI22" s="264" t="s">
        <v>697</v>
      </c>
      <c r="CJ22" s="264" t="s">
        <v>697</v>
      </c>
      <c r="CK22" s="264" t="s">
        <v>697</v>
      </c>
      <c r="CL22" s="258" t="s">
        <v>697</v>
      </c>
      <c r="CM22" s="258" t="s">
        <v>697</v>
      </c>
      <c r="CN22" s="258" t="s">
        <v>697</v>
      </c>
      <c r="CO22" s="266" t="s">
        <v>697</v>
      </c>
      <c r="CP22" s="266" t="s">
        <v>697</v>
      </c>
      <c r="CQ22" s="258" t="s">
        <v>697</v>
      </c>
      <c r="CR22" s="258" t="s">
        <v>697</v>
      </c>
      <c r="CS22" s="258" t="s">
        <v>697</v>
      </c>
      <c r="CT22" s="258" t="s">
        <v>697</v>
      </c>
      <c r="CU22" s="258" t="s">
        <v>697</v>
      </c>
      <c r="CV22" s="264" t="s">
        <v>697</v>
      </c>
      <c r="CW22" s="264" t="s">
        <v>697</v>
      </c>
      <c r="CX22" s="264" t="s">
        <v>697</v>
      </c>
      <c r="CY22" s="264" t="s">
        <v>697</v>
      </c>
      <c r="CZ22" s="266" t="s">
        <v>697</v>
      </c>
      <c r="DA22" s="266" t="s">
        <v>697</v>
      </c>
      <c r="DB22" s="264" t="s">
        <v>697</v>
      </c>
      <c r="DC22" s="264" t="s">
        <v>697</v>
      </c>
      <c r="DD22" s="264" t="s">
        <v>697</v>
      </c>
    </row>
    <row r="23" spans="3:108" ht="12.75" customHeight="1" x14ac:dyDescent="0.2">
      <c r="E23" s="255"/>
      <c r="F23" s="256" t="s">
        <v>714</v>
      </c>
      <c r="G23" s="257" t="s">
        <v>704</v>
      </c>
      <c r="H23" s="259" t="s">
        <v>697</v>
      </c>
      <c r="I23" s="259" t="s">
        <v>697</v>
      </c>
      <c r="J23" s="259" t="s">
        <v>697</v>
      </c>
      <c r="K23" s="264" t="s">
        <v>697</v>
      </c>
      <c r="L23" s="259" t="s">
        <v>697</v>
      </c>
      <c r="M23" s="264" t="s">
        <v>697</v>
      </c>
      <c r="N23" s="259" t="s">
        <v>697</v>
      </c>
      <c r="O23" s="259" t="s">
        <v>697</v>
      </c>
      <c r="P23" s="259" t="s">
        <v>697</v>
      </c>
      <c r="Q23" s="259" t="s">
        <v>697</v>
      </c>
      <c r="R23" s="264" t="s">
        <v>697</v>
      </c>
      <c r="S23" s="264" t="s">
        <v>697</v>
      </c>
      <c r="T23" s="259" t="s">
        <v>697</v>
      </c>
      <c r="U23" s="259" t="s">
        <v>697</v>
      </c>
      <c r="V23" s="259" t="s">
        <v>697</v>
      </c>
      <c r="W23" s="259" t="s">
        <v>697</v>
      </c>
      <c r="X23" s="264" t="s">
        <v>697</v>
      </c>
      <c r="Y23" s="264" t="s">
        <v>697</v>
      </c>
      <c r="Z23" s="259" t="s">
        <v>697</v>
      </c>
      <c r="AA23" s="259" t="s">
        <v>697</v>
      </c>
      <c r="AB23" s="259" t="s">
        <v>697</v>
      </c>
      <c r="AC23" s="259" t="s">
        <v>697</v>
      </c>
      <c r="AD23" s="265" t="s">
        <v>697</v>
      </c>
      <c r="AE23" s="265" t="s">
        <v>697</v>
      </c>
      <c r="AF23" s="259" t="s">
        <v>697</v>
      </c>
      <c r="AG23" s="259" t="s">
        <v>697</v>
      </c>
      <c r="AH23" s="259" t="s">
        <v>697</v>
      </c>
      <c r="AI23" s="259" t="s">
        <v>697</v>
      </c>
      <c r="AJ23" s="264" t="s">
        <v>697</v>
      </c>
      <c r="AK23" s="264" t="s">
        <v>697</v>
      </c>
      <c r="AL23" s="259" t="s">
        <v>697</v>
      </c>
      <c r="AM23" s="264" t="s">
        <v>697</v>
      </c>
      <c r="AN23" s="259" t="s">
        <v>697</v>
      </c>
      <c r="AO23" s="264" t="s">
        <v>697</v>
      </c>
      <c r="AP23" s="264" t="s">
        <v>697</v>
      </c>
      <c r="AQ23" s="259" t="s">
        <v>697</v>
      </c>
      <c r="AR23" s="264" t="s">
        <v>697</v>
      </c>
      <c r="AS23" s="264" t="s">
        <v>697</v>
      </c>
      <c r="AT23" s="264" t="s">
        <v>697</v>
      </c>
      <c r="AU23" s="264" t="s">
        <v>697</v>
      </c>
      <c r="AV23" s="264" t="s">
        <v>697</v>
      </c>
      <c r="AW23" s="264" t="s">
        <v>697</v>
      </c>
      <c r="AX23" s="264" t="s">
        <v>697</v>
      </c>
      <c r="AY23" s="264" t="s">
        <v>697</v>
      </c>
      <c r="AZ23" s="266" t="s">
        <v>697</v>
      </c>
      <c r="BA23" s="266" t="s">
        <v>697</v>
      </c>
      <c r="BB23" s="258" t="s">
        <v>697</v>
      </c>
      <c r="BC23" s="264" t="s">
        <v>697</v>
      </c>
      <c r="BD23" s="264" t="s">
        <v>697</v>
      </c>
      <c r="BE23" s="264" t="s">
        <v>697</v>
      </c>
      <c r="BF23" s="264" t="s">
        <v>697</v>
      </c>
      <c r="BG23" s="264" t="s">
        <v>697</v>
      </c>
      <c r="BH23" s="264" t="s">
        <v>697</v>
      </c>
      <c r="BI23" s="264" t="s">
        <v>697</v>
      </c>
      <c r="BJ23" s="264" t="s">
        <v>697</v>
      </c>
      <c r="BK23" s="264" t="s">
        <v>697</v>
      </c>
      <c r="BL23" s="264" t="s">
        <v>697</v>
      </c>
      <c r="BM23" s="264" t="s">
        <v>697</v>
      </c>
      <c r="BN23" s="264" t="s">
        <v>697</v>
      </c>
      <c r="BO23" s="264" t="s">
        <v>697</v>
      </c>
      <c r="BP23" s="264" t="s">
        <v>697</v>
      </c>
      <c r="BQ23" s="264">
        <v>465.3098</v>
      </c>
      <c r="BR23" s="264" t="s">
        <v>697</v>
      </c>
      <c r="BS23" s="264">
        <v>440.12950000000001</v>
      </c>
      <c r="BT23" s="264">
        <v>399.97980000000001</v>
      </c>
      <c r="BU23" s="264" t="s">
        <v>697</v>
      </c>
      <c r="BV23" s="264" t="s">
        <v>697</v>
      </c>
      <c r="BW23" s="264" t="s">
        <v>697</v>
      </c>
      <c r="BX23" s="264" t="s">
        <v>697</v>
      </c>
      <c r="BY23" s="264">
        <v>480.27780000000001</v>
      </c>
      <c r="BZ23" s="264">
        <v>603.97789999999998</v>
      </c>
      <c r="CA23" s="264" t="s">
        <v>697</v>
      </c>
      <c r="CB23" s="264" t="s">
        <v>697</v>
      </c>
      <c r="CC23" s="264" t="s">
        <v>697</v>
      </c>
      <c r="CD23" s="264" t="s">
        <v>697</v>
      </c>
      <c r="CE23" s="264" t="s">
        <v>697</v>
      </c>
      <c r="CF23" s="264" t="s">
        <v>697</v>
      </c>
      <c r="CG23" s="264" t="s">
        <v>697</v>
      </c>
      <c r="CH23" s="264" t="s">
        <v>697</v>
      </c>
      <c r="CI23" s="264" t="s">
        <v>697</v>
      </c>
      <c r="CJ23" s="264" t="s">
        <v>697</v>
      </c>
      <c r="CK23" s="264" t="s">
        <v>697</v>
      </c>
      <c r="CL23" s="258" t="s">
        <v>697</v>
      </c>
      <c r="CM23" s="258" t="s">
        <v>697</v>
      </c>
      <c r="CN23" s="258" t="s">
        <v>697</v>
      </c>
      <c r="CO23" s="266" t="s">
        <v>697</v>
      </c>
      <c r="CP23" s="266" t="s">
        <v>697</v>
      </c>
      <c r="CQ23" s="258" t="s">
        <v>697</v>
      </c>
      <c r="CR23" s="258" t="s">
        <v>697</v>
      </c>
      <c r="CS23" s="258" t="s">
        <v>697</v>
      </c>
      <c r="CT23" s="258" t="s">
        <v>697</v>
      </c>
      <c r="CU23" s="258" t="s">
        <v>697</v>
      </c>
      <c r="CV23" s="264" t="s">
        <v>697</v>
      </c>
      <c r="CW23" s="264" t="s">
        <v>697</v>
      </c>
      <c r="CX23" s="264" t="s">
        <v>697</v>
      </c>
      <c r="CY23" s="264" t="s">
        <v>697</v>
      </c>
      <c r="CZ23" s="266" t="s">
        <v>697</v>
      </c>
      <c r="DA23" s="266" t="s">
        <v>697</v>
      </c>
      <c r="DB23" s="264" t="s">
        <v>697</v>
      </c>
      <c r="DC23" s="264" t="s">
        <v>697</v>
      </c>
      <c r="DD23" s="264" t="s">
        <v>697</v>
      </c>
    </row>
    <row r="24" spans="3:108" ht="12.75" customHeight="1" x14ac:dyDescent="0.2">
      <c r="E24" s="255"/>
      <c r="F24" s="256" t="s">
        <v>715</v>
      </c>
      <c r="G24" s="257" t="s">
        <v>704</v>
      </c>
      <c r="H24" s="259" t="s">
        <v>697</v>
      </c>
      <c r="I24" s="259" t="s">
        <v>697</v>
      </c>
      <c r="J24" s="259" t="s">
        <v>697</v>
      </c>
      <c r="K24" s="264" t="s">
        <v>697</v>
      </c>
      <c r="L24" s="259" t="s">
        <v>697</v>
      </c>
      <c r="M24" s="264" t="s">
        <v>697</v>
      </c>
      <c r="N24" s="259" t="s">
        <v>697</v>
      </c>
      <c r="O24" s="259" t="s">
        <v>697</v>
      </c>
      <c r="P24" s="259" t="s">
        <v>697</v>
      </c>
      <c r="Q24" s="259" t="s">
        <v>697</v>
      </c>
      <c r="R24" s="264" t="s">
        <v>697</v>
      </c>
      <c r="S24" s="264" t="s">
        <v>697</v>
      </c>
      <c r="T24" s="259" t="s">
        <v>697</v>
      </c>
      <c r="U24" s="259" t="s">
        <v>697</v>
      </c>
      <c r="V24" s="259" t="s">
        <v>697</v>
      </c>
      <c r="W24" s="259" t="s">
        <v>697</v>
      </c>
      <c r="X24" s="264" t="s">
        <v>697</v>
      </c>
      <c r="Y24" s="264" t="s">
        <v>697</v>
      </c>
      <c r="Z24" s="259" t="s">
        <v>697</v>
      </c>
      <c r="AA24" s="259" t="s">
        <v>697</v>
      </c>
      <c r="AB24" s="259" t="s">
        <v>697</v>
      </c>
      <c r="AC24" s="259" t="s">
        <v>697</v>
      </c>
      <c r="AD24" s="265" t="s">
        <v>697</v>
      </c>
      <c r="AE24" s="265" t="s">
        <v>697</v>
      </c>
      <c r="AF24" s="259" t="s">
        <v>697</v>
      </c>
      <c r="AG24" s="259" t="s">
        <v>697</v>
      </c>
      <c r="AH24" s="259" t="s">
        <v>697</v>
      </c>
      <c r="AI24" s="259" t="s">
        <v>697</v>
      </c>
      <c r="AJ24" s="264" t="s">
        <v>697</v>
      </c>
      <c r="AK24" s="264" t="s">
        <v>697</v>
      </c>
      <c r="AL24" s="259" t="s">
        <v>697</v>
      </c>
      <c r="AM24" s="264" t="s">
        <v>697</v>
      </c>
      <c r="AN24" s="259" t="s">
        <v>697</v>
      </c>
      <c r="AO24" s="264" t="s">
        <v>697</v>
      </c>
      <c r="AP24" s="264" t="s">
        <v>697</v>
      </c>
      <c r="AQ24" s="259" t="s">
        <v>697</v>
      </c>
      <c r="AR24" s="264" t="s">
        <v>697</v>
      </c>
      <c r="AS24" s="264" t="s">
        <v>697</v>
      </c>
      <c r="AT24" s="264" t="s">
        <v>697</v>
      </c>
      <c r="AU24" s="264" t="s">
        <v>697</v>
      </c>
      <c r="AV24" s="264" t="s">
        <v>697</v>
      </c>
      <c r="AW24" s="264" t="s">
        <v>697</v>
      </c>
      <c r="AX24" s="264" t="s">
        <v>697</v>
      </c>
      <c r="AY24" s="264" t="s">
        <v>697</v>
      </c>
      <c r="AZ24" s="266" t="s">
        <v>697</v>
      </c>
      <c r="BA24" s="266" t="s">
        <v>697</v>
      </c>
      <c r="BB24" s="258" t="s">
        <v>697</v>
      </c>
      <c r="BC24" s="264" t="s">
        <v>697</v>
      </c>
      <c r="BD24" s="264" t="s">
        <v>697</v>
      </c>
      <c r="BE24" s="264" t="s">
        <v>697</v>
      </c>
      <c r="BF24" s="264" t="s">
        <v>697</v>
      </c>
      <c r="BG24" s="264" t="s">
        <v>697</v>
      </c>
      <c r="BH24" s="264" t="s">
        <v>697</v>
      </c>
      <c r="BI24" s="264" t="s">
        <v>697</v>
      </c>
      <c r="BJ24" s="264" t="s">
        <v>697</v>
      </c>
      <c r="BK24" s="264" t="s">
        <v>697</v>
      </c>
      <c r="BL24" s="264" t="s">
        <v>697</v>
      </c>
      <c r="BM24" s="264" t="s">
        <v>697</v>
      </c>
      <c r="BN24" s="264" t="s">
        <v>697</v>
      </c>
      <c r="BO24" s="264" t="s">
        <v>697</v>
      </c>
      <c r="BP24" s="264" t="s">
        <v>697</v>
      </c>
      <c r="BQ24" s="264">
        <v>100.1014</v>
      </c>
      <c r="BR24" s="264" t="s">
        <v>697</v>
      </c>
      <c r="BS24" s="264" t="s">
        <v>697</v>
      </c>
      <c r="BT24" s="264">
        <v>100.015</v>
      </c>
      <c r="BU24" s="264" t="s">
        <v>697</v>
      </c>
      <c r="BV24" s="264" t="s">
        <v>697</v>
      </c>
      <c r="BW24" s="264" t="s">
        <v>697</v>
      </c>
      <c r="BX24" s="264" t="s">
        <v>697</v>
      </c>
      <c r="BY24" s="264" t="s">
        <v>697</v>
      </c>
      <c r="BZ24" s="264">
        <v>163.7253</v>
      </c>
      <c r="CA24" s="264" t="s">
        <v>697</v>
      </c>
      <c r="CB24" s="264" t="s">
        <v>697</v>
      </c>
      <c r="CC24" s="264" t="s">
        <v>697</v>
      </c>
      <c r="CD24" s="264" t="s">
        <v>697</v>
      </c>
      <c r="CE24" s="264" t="s">
        <v>697</v>
      </c>
      <c r="CF24" s="264" t="s">
        <v>697</v>
      </c>
      <c r="CG24" s="264" t="s">
        <v>697</v>
      </c>
      <c r="CH24" s="264" t="s">
        <v>697</v>
      </c>
      <c r="CI24" s="264" t="s">
        <v>697</v>
      </c>
      <c r="CJ24" s="264" t="s">
        <v>697</v>
      </c>
      <c r="CK24" s="264" t="s">
        <v>697</v>
      </c>
      <c r="CL24" s="258" t="s">
        <v>697</v>
      </c>
      <c r="CM24" s="258" t="s">
        <v>697</v>
      </c>
      <c r="CN24" s="258" t="s">
        <v>697</v>
      </c>
      <c r="CO24" s="266" t="s">
        <v>697</v>
      </c>
      <c r="CP24" s="266" t="s">
        <v>697</v>
      </c>
      <c r="CQ24" s="258" t="s">
        <v>697</v>
      </c>
      <c r="CR24" s="258" t="s">
        <v>697</v>
      </c>
      <c r="CS24" s="258" t="s">
        <v>697</v>
      </c>
      <c r="CT24" s="258" t="s">
        <v>697</v>
      </c>
      <c r="CU24" s="258" t="s">
        <v>697</v>
      </c>
      <c r="CV24" s="264" t="s">
        <v>697</v>
      </c>
      <c r="CW24" s="264" t="s">
        <v>697</v>
      </c>
      <c r="CX24" s="264" t="s">
        <v>697</v>
      </c>
      <c r="CY24" s="264" t="s">
        <v>697</v>
      </c>
      <c r="CZ24" s="266" t="s">
        <v>697</v>
      </c>
      <c r="DA24" s="266" t="s">
        <v>697</v>
      </c>
      <c r="DB24" s="264" t="s">
        <v>697</v>
      </c>
      <c r="DC24" s="264" t="s">
        <v>697</v>
      </c>
      <c r="DD24" s="264" t="s">
        <v>697</v>
      </c>
    </row>
    <row r="25" spans="3:108" ht="12.75" customHeight="1" x14ac:dyDescent="0.2">
      <c r="E25" s="255"/>
      <c r="F25" s="256" t="s">
        <v>716</v>
      </c>
      <c r="G25" s="257" t="s">
        <v>704</v>
      </c>
      <c r="H25" s="259" t="s">
        <v>697</v>
      </c>
      <c r="I25" s="259" t="s">
        <v>697</v>
      </c>
      <c r="J25" s="259" t="s">
        <v>697</v>
      </c>
      <c r="K25" s="264" t="s">
        <v>697</v>
      </c>
      <c r="L25" s="259" t="s">
        <v>697</v>
      </c>
      <c r="M25" s="264" t="s">
        <v>697</v>
      </c>
      <c r="N25" s="259" t="s">
        <v>697</v>
      </c>
      <c r="O25" s="259" t="s">
        <v>697</v>
      </c>
      <c r="P25" s="259" t="s">
        <v>697</v>
      </c>
      <c r="Q25" s="259" t="s">
        <v>697</v>
      </c>
      <c r="R25" s="264" t="s">
        <v>697</v>
      </c>
      <c r="S25" s="264" t="s">
        <v>697</v>
      </c>
      <c r="T25" s="259" t="s">
        <v>697</v>
      </c>
      <c r="U25" s="259" t="s">
        <v>697</v>
      </c>
      <c r="V25" s="259" t="s">
        <v>697</v>
      </c>
      <c r="W25" s="259" t="s">
        <v>697</v>
      </c>
      <c r="X25" s="264" t="s">
        <v>697</v>
      </c>
      <c r="Y25" s="264" t="s">
        <v>697</v>
      </c>
      <c r="Z25" s="259" t="s">
        <v>697</v>
      </c>
      <c r="AA25" s="259" t="s">
        <v>697</v>
      </c>
      <c r="AB25" s="259" t="s">
        <v>697</v>
      </c>
      <c r="AC25" s="259" t="s">
        <v>697</v>
      </c>
      <c r="AD25" s="265" t="s">
        <v>697</v>
      </c>
      <c r="AE25" s="265" t="s">
        <v>697</v>
      </c>
      <c r="AF25" s="259" t="s">
        <v>697</v>
      </c>
      <c r="AG25" s="259" t="s">
        <v>697</v>
      </c>
      <c r="AH25" s="259" t="s">
        <v>697</v>
      </c>
      <c r="AI25" s="259" t="s">
        <v>697</v>
      </c>
      <c r="AJ25" s="264" t="s">
        <v>697</v>
      </c>
      <c r="AK25" s="264" t="s">
        <v>697</v>
      </c>
      <c r="AL25" s="259" t="s">
        <v>697</v>
      </c>
      <c r="AM25" s="264" t="s">
        <v>697</v>
      </c>
      <c r="AN25" s="259" t="s">
        <v>697</v>
      </c>
      <c r="AO25" s="264" t="s">
        <v>697</v>
      </c>
      <c r="AP25" s="264" t="s">
        <v>697</v>
      </c>
      <c r="AQ25" s="259" t="s">
        <v>697</v>
      </c>
      <c r="AR25" s="264" t="s">
        <v>697</v>
      </c>
      <c r="AS25" s="264" t="s">
        <v>697</v>
      </c>
      <c r="AT25" s="264" t="s">
        <v>697</v>
      </c>
      <c r="AU25" s="264" t="s">
        <v>697</v>
      </c>
      <c r="AV25" s="264" t="s">
        <v>697</v>
      </c>
      <c r="AW25" s="264" t="s">
        <v>697</v>
      </c>
      <c r="AX25" s="264" t="s">
        <v>697</v>
      </c>
      <c r="AY25" s="264" t="s">
        <v>697</v>
      </c>
      <c r="AZ25" s="266" t="s">
        <v>697</v>
      </c>
      <c r="BA25" s="266" t="s">
        <v>697</v>
      </c>
      <c r="BB25" s="258" t="s">
        <v>697</v>
      </c>
      <c r="BC25" s="264" t="s">
        <v>697</v>
      </c>
      <c r="BD25" s="264" t="s">
        <v>697</v>
      </c>
      <c r="BE25" s="264" t="s">
        <v>697</v>
      </c>
      <c r="BF25" s="264" t="s">
        <v>697</v>
      </c>
      <c r="BG25" s="264" t="s">
        <v>697</v>
      </c>
      <c r="BH25" s="264" t="s">
        <v>697</v>
      </c>
      <c r="BI25" s="264" t="s">
        <v>697</v>
      </c>
      <c r="BJ25" s="264" t="s">
        <v>697</v>
      </c>
      <c r="BK25" s="264" t="s">
        <v>697</v>
      </c>
      <c r="BL25" s="264" t="s">
        <v>697</v>
      </c>
      <c r="BM25" s="264" t="s">
        <v>697</v>
      </c>
      <c r="BN25" s="264" t="s">
        <v>697</v>
      </c>
      <c r="BO25" s="264" t="s">
        <v>697</v>
      </c>
      <c r="BP25" s="264" t="s">
        <v>697</v>
      </c>
      <c r="BQ25" s="264">
        <v>100.4278</v>
      </c>
      <c r="BR25" s="264" t="s">
        <v>697</v>
      </c>
      <c r="BS25" s="264">
        <v>100.5613</v>
      </c>
      <c r="BT25" s="264">
        <v>103.8922</v>
      </c>
      <c r="BU25" s="264" t="s">
        <v>697</v>
      </c>
      <c r="BV25" s="264" t="s">
        <v>697</v>
      </c>
      <c r="BW25" s="264" t="s">
        <v>697</v>
      </c>
      <c r="BX25" s="264" t="s">
        <v>697</v>
      </c>
      <c r="BY25" s="264" t="s">
        <v>697</v>
      </c>
      <c r="BZ25" s="264" t="s">
        <v>697</v>
      </c>
      <c r="CA25" s="264" t="s">
        <v>697</v>
      </c>
      <c r="CB25" s="264" t="s">
        <v>697</v>
      </c>
      <c r="CC25" s="264" t="s">
        <v>697</v>
      </c>
      <c r="CD25" s="264" t="s">
        <v>697</v>
      </c>
      <c r="CE25" s="264" t="s">
        <v>697</v>
      </c>
      <c r="CF25" s="264" t="s">
        <v>697</v>
      </c>
      <c r="CG25" s="264" t="s">
        <v>697</v>
      </c>
      <c r="CH25" s="264" t="s">
        <v>697</v>
      </c>
      <c r="CI25" s="264" t="s">
        <v>697</v>
      </c>
      <c r="CJ25" s="264" t="s">
        <v>697</v>
      </c>
      <c r="CK25" s="264" t="s">
        <v>697</v>
      </c>
      <c r="CL25" s="258" t="s">
        <v>697</v>
      </c>
      <c r="CM25" s="258" t="s">
        <v>697</v>
      </c>
      <c r="CN25" s="258" t="s">
        <v>697</v>
      </c>
      <c r="CO25" s="266" t="s">
        <v>697</v>
      </c>
      <c r="CP25" s="266" t="s">
        <v>697</v>
      </c>
      <c r="CQ25" s="258" t="s">
        <v>697</v>
      </c>
      <c r="CR25" s="258" t="s">
        <v>697</v>
      </c>
      <c r="CS25" s="258" t="s">
        <v>697</v>
      </c>
      <c r="CT25" s="258" t="s">
        <v>697</v>
      </c>
      <c r="CU25" s="258" t="s">
        <v>697</v>
      </c>
      <c r="CV25" s="264" t="s">
        <v>697</v>
      </c>
      <c r="CW25" s="264" t="s">
        <v>697</v>
      </c>
      <c r="CX25" s="264" t="s">
        <v>697</v>
      </c>
      <c r="CY25" s="264" t="s">
        <v>697</v>
      </c>
      <c r="CZ25" s="266" t="s">
        <v>697</v>
      </c>
      <c r="DA25" s="266" t="s">
        <v>697</v>
      </c>
      <c r="DB25" s="264" t="s">
        <v>697</v>
      </c>
      <c r="DC25" s="264" t="s">
        <v>697</v>
      </c>
      <c r="DD25" s="264" t="s">
        <v>697</v>
      </c>
    </row>
    <row r="26" spans="3:108" ht="12.75" customHeight="1" x14ac:dyDescent="0.2">
      <c r="E26" s="255"/>
      <c r="F26" s="256" t="s">
        <v>717</v>
      </c>
      <c r="G26" s="257" t="s">
        <v>704</v>
      </c>
      <c r="H26" s="259" t="s">
        <v>697</v>
      </c>
      <c r="I26" s="259" t="s">
        <v>697</v>
      </c>
      <c r="J26" s="259" t="s">
        <v>697</v>
      </c>
      <c r="K26" s="264" t="s">
        <v>697</v>
      </c>
      <c r="L26" s="259" t="s">
        <v>697</v>
      </c>
      <c r="M26" s="264" t="s">
        <v>697</v>
      </c>
      <c r="N26" s="259" t="s">
        <v>697</v>
      </c>
      <c r="O26" s="259" t="s">
        <v>697</v>
      </c>
      <c r="P26" s="259" t="s">
        <v>697</v>
      </c>
      <c r="Q26" s="259" t="s">
        <v>697</v>
      </c>
      <c r="R26" s="264" t="s">
        <v>697</v>
      </c>
      <c r="S26" s="264" t="s">
        <v>697</v>
      </c>
      <c r="T26" s="259" t="s">
        <v>697</v>
      </c>
      <c r="U26" s="259" t="s">
        <v>697</v>
      </c>
      <c r="V26" s="259" t="s">
        <v>697</v>
      </c>
      <c r="W26" s="259" t="s">
        <v>697</v>
      </c>
      <c r="X26" s="264" t="s">
        <v>697</v>
      </c>
      <c r="Y26" s="264" t="s">
        <v>697</v>
      </c>
      <c r="Z26" s="259" t="s">
        <v>697</v>
      </c>
      <c r="AA26" s="259" t="s">
        <v>697</v>
      </c>
      <c r="AB26" s="259" t="s">
        <v>697</v>
      </c>
      <c r="AC26" s="259" t="s">
        <v>697</v>
      </c>
      <c r="AD26" s="265" t="s">
        <v>697</v>
      </c>
      <c r="AE26" s="265" t="s">
        <v>697</v>
      </c>
      <c r="AF26" s="259" t="s">
        <v>697</v>
      </c>
      <c r="AG26" s="259" t="s">
        <v>697</v>
      </c>
      <c r="AH26" s="259" t="s">
        <v>697</v>
      </c>
      <c r="AI26" s="259" t="s">
        <v>697</v>
      </c>
      <c r="AJ26" s="264" t="s">
        <v>697</v>
      </c>
      <c r="AK26" s="264" t="s">
        <v>697</v>
      </c>
      <c r="AL26" s="259" t="s">
        <v>697</v>
      </c>
      <c r="AM26" s="264" t="s">
        <v>697</v>
      </c>
      <c r="AN26" s="259" t="s">
        <v>697</v>
      </c>
      <c r="AO26" s="264" t="s">
        <v>697</v>
      </c>
      <c r="AP26" s="264" t="s">
        <v>697</v>
      </c>
      <c r="AQ26" s="259" t="s">
        <v>697</v>
      </c>
      <c r="AR26" s="264" t="s">
        <v>697</v>
      </c>
      <c r="AS26" s="264" t="s">
        <v>697</v>
      </c>
      <c r="AT26" s="264" t="s">
        <v>697</v>
      </c>
      <c r="AU26" s="264" t="s">
        <v>697</v>
      </c>
      <c r="AV26" s="264" t="s">
        <v>697</v>
      </c>
      <c r="AW26" s="264" t="s">
        <v>697</v>
      </c>
      <c r="AX26" s="264" t="s">
        <v>697</v>
      </c>
      <c r="AY26" s="264" t="s">
        <v>697</v>
      </c>
      <c r="AZ26" s="266" t="s">
        <v>697</v>
      </c>
      <c r="BA26" s="266" t="s">
        <v>697</v>
      </c>
      <c r="BB26" s="258" t="s">
        <v>697</v>
      </c>
      <c r="BC26" s="264" t="s">
        <v>697</v>
      </c>
      <c r="BD26" s="264" t="s">
        <v>697</v>
      </c>
      <c r="BE26" s="264" t="s">
        <v>697</v>
      </c>
      <c r="BF26" s="264" t="s">
        <v>697</v>
      </c>
      <c r="BG26" s="264" t="s">
        <v>697</v>
      </c>
      <c r="BH26" s="264" t="s">
        <v>697</v>
      </c>
      <c r="BI26" s="264" t="s">
        <v>697</v>
      </c>
      <c r="BJ26" s="264" t="s">
        <v>697</v>
      </c>
      <c r="BK26" s="264" t="s">
        <v>697</v>
      </c>
      <c r="BL26" s="264" t="s">
        <v>697</v>
      </c>
      <c r="BM26" s="264" t="s">
        <v>697</v>
      </c>
      <c r="BN26" s="264" t="s">
        <v>697</v>
      </c>
      <c r="BO26" s="264" t="s">
        <v>697</v>
      </c>
      <c r="BP26" s="264" t="s">
        <v>697</v>
      </c>
      <c r="BQ26" s="264" t="s">
        <v>697</v>
      </c>
      <c r="BR26" s="264" t="s">
        <v>697</v>
      </c>
      <c r="BS26" s="264" t="s">
        <v>697</v>
      </c>
      <c r="BT26" s="264" t="s">
        <v>697</v>
      </c>
      <c r="BU26" s="264" t="s">
        <v>697</v>
      </c>
      <c r="BV26" s="264" t="s">
        <v>697</v>
      </c>
      <c r="BW26" s="264" t="s">
        <v>697</v>
      </c>
      <c r="BX26" s="264" t="s">
        <v>697</v>
      </c>
      <c r="BY26" s="264">
        <v>111.0941</v>
      </c>
      <c r="BZ26" s="264" t="s">
        <v>697</v>
      </c>
      <c r="CA26" s="264" t="s">
        <v>697</v>
      </c>
      <c r="CB26" s="264" t="s">
        <v>697</v>
      </c>
      <c r="CC26" s="264" t="s">
        <v>697</v>
      </c>
      <c r="CD26" s="264" t="s">
        <v>697</v>
      </c>
      <c r="CE26" s="264" t="s">
        <v>697</v>
      </c>
      <c r="CF26" s="264" t="s">
        <v>697</v>
      </c>
      <c r="CG26" s="264" t="s">
        <v>697</v>
      </c>
      <c r="CH26" s="264" t="s">
        <v>697</v>
      </c>
      <c r="CI26" s="264" t="s">
        <v>697</v>
      </c>
      <c r="CJ26" s="264" t="s">
        <v>697</v>
      </c>
      <c r="CK26" s="264" t="s">
        <v>697</v>
      </c>
      <c r="CL26" s="258" t="s">
        <v>697</v>
      </c>
      <c r="CM26" s="258" t="s">
        <v>697</v>
      </c>
      <c r="CN26" s="258" t="s">
        <v>697</v>
      </c>
      <c r="CO26" s="266" t="s">
        <v>697</v>
      </c>
      <c r="CP26" s="266" t="s">
        <v>697</v>
      </c>
      <c r="CQ26" s="258" t="s">
        <v>697</v>
      </c>
      <c r="CR26" s="258" t="s">
        <v>697</v>
      </c>
      <c r="CS26" s="258" t="s">
        <v>697</v>
      </c>
      <c r="CT26" s="258" t="s">
        <v>697</v>
      </c>
      <c r="CU26" s="258" t="s">
        <v>697</v>
      </c>
      <c r="CV26" s="264" t="s">
        <v>697</v>
      </c>
      <c r="CW26" s="264" t="s">
        <v>697</v>
      </c>
      <c r="CX26" s="264" t="s">
        <v>697</v>
      </c>
      <c r="CY26" s="264" t="s">
        <v>697</v>
      </c>
      <c r="CZ26" s="266" t="s">
        <v>697</v>
      </c>
      <c r="DA26" s="266" t="s">
        <v>697</v>
      </c>
      <c r="DB26" s="264" t="s">
        <v>697</v>
      </c>
      <c r="DC26" s="264" t="s">
        <v>697</v>
      </c>
      <c r="DD26" s="264" t="s">
        <v>697</v>
      </c>
    </row>
    <row r="27" spans="3:108" ht="12.75" customHeight="1" x14ac:dyDescent="0.2">
      <c r="E27" s="255"/>
      <c r="F27" s="256" t="s">
        <v>718</v>
      </c>
      <c r="G27" s="257" t="s">
        <v>704</v>
      </c>
      <c r="H27" s="259" t="s">
        <v>697</v>
      </c>
      <c r="I27" s="259" t="s">
        <v>697</v>
      </c>
      <c r="J27" s="259" t="s">
        <v>697</v>
      </c>
      <c r="K27" s="264" t="s">
        <v>697</v>
      </c>
      <c r="L27" s="259" t="s">
        <v>697</v>
      </c>
      <c r="M27" s="264" t="s">
        <v>697</v>
      </c>
      <c r="N27" s="259" t="s">
        <v>697</v>
      </c>
      <c r="O27" s="259" t="s">
        <v>697</v>
      </c>
      <c r="P27" s="259" t="s">
        <v>697</v>
      </c>
      <c r="Q27" s="259" t="s">
        <v>697</v>
      </c>
      <c r="R27" s="264" t="s">
        <v>697</v>
      </c>
      <c r="S27" s="264" t="s">
        <v>697</v>
      </c>
      <c r="T27" s="259" t="s">
        <v>697</v>
      </c>
      <c r="U27" s="259" t="s">
        <v>697</v>
      </c>
      <c r="V27" s="259" t="s">
        <v>697</v>
      </c>
      <c r="W27" s="259" t="s">
        <v>697</v>
      </c>
      <c r="X27" s="264" t="s">
        <v>697</v>
      </c>
      <c r="Y27" s="264" t="s">
        <v>697</v>
      </c>
      <c r="Z27" s="259" t="s">
        <v>697</v>
      </c>
      <c r="AA27" s="259" t="s">
        <v>697</v>
      </c>
      <c r="AB27" s="259" t="s">
        <v>697</v>
      </c>
      <c r="AC27" s="259" t="s">
        <v>697</v>
      </c>
      <c r="AD27" s="265" t="s">
        <v>697</v>
      </c>
      <c r="AE27" s="265" t="s">
        <v>697</v>
      </c>
      <c r="AF27" s="259" t="s">
        <v>697</v>
      </c>
      <c r="AG27" s="259" t="s">
        <v>697</v>
      </c>
      <c r="AH27" s="259" t="s">
        <v>697</v>
      </c>
      <c r="AI27" s="259" t="s">
        <v>697</v>
      </c>
      <c r="AJ27" s="264" t="s">
        <v>697</v>
      </c>
      <c r="AK27" s="264" t="s">
        <v>697</v>
      </c>
      <c r="AL27" s="259" t="s">
        <v>697</v>
      </c>
      <c r="AM27" s="264" t="s">
        <v>697</v>
      </c>
      <c r="AN27" s="259" t="s">
        <v>697</v>
      </c>
      <c r="AO27" s="264" t="s">
        <v>697</v>
      </c>
      <c r="AP27" s="264" t="s">
        <v>697</v>
      </c>
      <c r="AQ27" s="259" t="s">
        <v>697</v>
      </c>
      <c r="AR27" s="264" t="s">
        <v>697</v>
      </c>
      <c r="AS27" s="264" t="s">
        <v>697</v>
      </c>
      <c r="AT27" s="264" t="s">
        <v>697</v>
      </c>
      <c r="AU27" s="264" t="s">
        <v>697</v>
      </c>
      <c r="AV27" s="264" t="s">
        <v>697</v>
      </c>
      <c r="AW27" s="264" t="s">
        <v>697</v>
      </c>
      <c r="AX27" s="264" t="s">
        <v>697</v>
      </c>
      <c r="AY27" s="264" t="s">
        <v>697</v>
      </c>
      <c r="AZ27" s="266" t="s">
        <v>697</v>
      </c>
      <c r="BA27" s="266" t="s">
        <v>697</v>
      </c>
      <c r="BB27" s="258" t="s">
        <v>697</v>
      </c>
      <c r="BC27" s="264" t="s">
        <v>697</v>
      </c>
      <c r="BD27" s="264" t="s">
        <v>697</v>
      </c>
      <c r="BE27" s="264" t="s">
        <v>697</v>
      </c>
      <c r="BF27" s="264" t="s">
        <v>697</v>
      </c>
      <c r="BG27" s="264" t="s">
        <v>697</v>
      </c>
      <c r="BH27" s="264" t="s">
        <v>697</v>
      </c>
      <c r="BI27" s="264" t="s">
        <v>697</v>
      </c>
      <c r="BJ27" s="264" t="s">
        <v>697</v>
      </c>
      <c r="BK27" s="264" t="s">
        <v>697</v>
      </c>
      <c r="BL27" s="264" t="s">
        <v>697</v>
      </c>
      <c r="BM27" s="264" t="s">
        <v>697</v>
      </c>
      <c r="BN27" s="264" t="s">
        <v>697</v>
      </c>
      <c r="BO27" s="264" t="s">
        <v>697</v>
      </c>
      <c r="BP27" s="264" t="s">
        <v>697</v>
      </c>
      <c r="BQ27" s="264" t="s">
        <v>697</v>
      </c>
      <c r="BR27" s="264" t="s">
        <v>697</v>
      </c>
      <c r="BS27" s="264" t="s">
        <v>697</v>
      </c>
      <c r="BT27" s="264" t="s">
        <v>697</v>
      </c>
      <c r="BU27" s="264" t="s">
        <v>697</v>
      </c>
      <c r="BV27" s="264" t="s">
        <v>697</v>
      </c>
      <c r="BW27" s="264" t="s">
        <v>697</v>
      </c>
      <c r="BX27" s="264" t="s">
        <v>697</v>
      </c>
      <c r="BY27" s="264">
        <v>110.9057</v>
      </c>
      <c r="BZ27" s="264" t="s">
        <v>697</v>
      </c>
      <c r="CA27" s="264" t="s">
        <v>697</v>
      </c>
      <c r="CB27" s="264" t="s">
        <v>697</v>
      </c>
      <c r="CC27" s="264" t="s">
        <v>697</v>
      </c>
      <c r="CD27" s="264" t="s">
        <v>697</v>
      </c>
      <c r="CE27" s="264" t="s">
        <v>697</v>
      </c>
      <c r="CF27" s="264" t="s">
        <v>697</v>
      </c>
      <c r="CG27" s="264" t="s">
        <v>697</v>
      </c>
      <c r="CH27" s="264" t="s">
        <v>697</v>
      </c>
      <c r="CI27" s="264" t="s">
        <v>697</v>
      </c>
      <c r="CJ27" s="264" t="s">
        <v>697</v>
      </c>
      <c r="CK27" s="264" t="s">
        <v>697</v>
      </c>
      <c r="CL27" s="258" t="s">
        <v>697</v>
      </c>
      <c r="CM27" s="258" t="s">
        <v>697</v>
      </c>
      <c r="CN27" s="258" t="s">
        <v>697</v>
      </c>
      <c r="CO27" s="266" t="s">
        <v>697</v>
      </c>
      <c r="CP27" s="266" t="s">
        <v>697</v>
      </c>
      <c r="CQ27" s="258" t="s">
        <v>697</v>
      </c>
      <c r="CR27" s="258" t="s">
        <v>697</v>
      </c>
      <c r="CS27" s="258" t="s">
        <v>697</v>
      </c>
      <c r="CT27" s="258" t="s">
        <v>697</v>
      </c>
      <c r="CU27" s="258" t="s">
        <v>697</v>
      </c>
      <c r="CV27" s="264" t="s">
        <v>697</v>
      </c>
      <c r="CW27" s="264" t="s">
        <v>697</v>
      </c>
      <c r="CX27" s="264" t="s">
        <v>697</v>
      </c>
      <c r="CY27" s="264" t="s">
        <v>697</v>
      </c>
      <c r="CZ27" s="266" t="s">
        <v>697</v>
      </c>
      <c r="DA27" s="266" t="s">
        <v>697</v>
      </c>
      <c r="DB27" s="264" t="s">
        <v>697</v>
      </c>
      <c r="DC27" s="264" t="s">
        <v>697</v>
      </c>
      <c r="DD27" s="264" t="s">
        <v>697</v>
      </c>
    </row>
    <row r="28" spans="3:108" ht="12.75" customHeight="1" x14ac:dyDescent="0.2">
      <c r="E28" s="255"/>
      <c r="F28" s="256" t="s">
        <v>719</v>
      </c>
      <c r="G28" s="257" t="s">
        <v>704</v>
      </c>
      <c r="H28" s="259" t="s">
        <v>697</v>
      </c>
      <c r="I28" s="259" t="s">
        <v>697</v>
      </c>
      <c r="J28" s="259" t="s">
        <v>697</v>
      </c>
      <c r="K28" s="264" t="s">
        <v>697</v>
      </c>
      <c r="L28" s="259" t="s">
        <v>697</v>
      </c>
      <c r="M28" s="264" t="s">
        <v>697</v>
      </c>
      <c r="N28" s="259" t="s">
        <v>697</v>
      </c>
      <c r="O28" s="259" t="s">
        <v>697</v>
      </c>
      <c r="P28" s="259" t="s">
        <v>697</v>
      </c>
      <c r="Q28" s="259" t="s">
        <v>697</v>
      </c>
      <c r="R28" s="264" t="s">
        <v>697</v>
      </c>
      <c r="S28" s="264" t="s">
        <v>697</v>
      </c>
      <c r="T28" s="259" t="s">
        <v>697</v>
      </c>
      <c r="U28" s="259" t="s">
        <v>697</v>
      </c>
      <c r="V28" s="259" t="s">
        <v>697</v>
      </c>
      <c r="W28" s="259" t="s">
        <v>697</v>
      </c>
      <c r="X28" s="264" t="s">
        <v>697</v>
      </c>
      <c r="Y28" s="264" t="s">
        <v>697</v>
      </c>
      <c r="Z28" s="259" t="s">
        <v>697</v>
      </c>
      <c r="AA28" s="259" t="s">
        <v>697</v>
      </c>
      <c r="AB28" s="259" t="s">
        <v>697</v>
      </c>
      <c r="AC28" s="259" t="s">
        <v>697</v>
      </c>
      <c r="AD28" s="265" t="s">
        <v>697</v>
      </c>
      <c r="AE28" s="265" t="s">
        <v>697</v>
      </c>
      <c r="AF28" s="259" t="s">
        <v>697</v>
      </c>
      <c r="AG28" s="259" t="s">
        <v>697</v>
      </c>
      <c r="AH28" s="259" t="s">
        <v>697</v>
      </c>
      <c r="AI28" s="259" t="s">
        <v>697</v>
      </c>
      <c r="AJ28" s="264" t="s">
        <v>697</v>
      </c>
      <c r="AK28" s="264" t="s">
        <v>697</v>
      </c>
      <c r="AL28" s="259" t="s">
        <v>697</v>
      </c>
      <c r="AM28" s="264" t="s">
        <v>697</v>
      </c>
      <c r="AN28" s="259" t="s">
        <v>697</v>
      </c>
      <c r="AO28" s="264" t="s">
        <v>697</v>
      </c>
      <c r="AP28" s="264" t="s">
        <v>697</v>
      </c>
      <c r="AQ28" s="259" t="s">
        <v>697</v>
      </c>
      <c r="AR28" s="264" t="s">
        <v>697</v>
      </c>
      <c r="AS28" s="264" t="s">
        <v>697</v>
      </c>
      <c r="AT28" s="264" t="s">
        <v>697</v>
      </c>
      <c r="AU28" s="264" t="s">
        <v>697</v>
      </c>
      <c r="AV28" s="264" t="s">
        <v>697</v>
      </c>
      <c r="AW28" s="264" t="s">
        <v>697</v>
      </c>
      <c r="AX28" s="264" t="s">
        <v>697</v>
      </c>
      <c r="AY28" s="264" t="s">
        <v>697</v>
      </c>
      <c r="AZ28" s="266" t="s">
        <v>697</v>
      </c>
      <c r="BA28" s="266" t="s">
        <v>697</v>
      </c>
      <c r="BB28" s="258" t="s">
        <v>697</v>
      </c>
      <c r="BC28" s="264" t="s">
        <v>697</v>
      </c>
      <c r="BD28" s="264" t="s">
        <v>697</v>
      </c>
      <c r="BE28" s="264" t="s">
        <v>697</v>
      </c>
      <c r="BF28" s="264" t="s">
        <v>697</v>
      </c>
      <c r="BG28" s="264" t="s">
        <v>697</v>
      </c>
      <c r="BH28" s="264" t="s">
        <v>697</v>
      </c>
      <c r="BI28" s="264" t="s">
        <v>697</v>
      </c>
      <c r="BJ28" s="264" t="s">
        <v>697</v>
      </c>
      <c r="BK28" s="264" t="s">
        <v>697</v>
      </c>
      <c r="BL28" s="264" t="s">
        <v>697</v>
      </c>
      <c r="BM28" s="264" t="s">
        <v>697</v>
      </c>
      <c r="BN28" s="264" t="s">
        <v>697</v>
      </c>
      <c r="BO28" s="264" t="s">
        <v>697</v>
      </c>
      <c r="BP28" s="264" t="s">
        <v>697</v>
      </c>
      <c r="BQ28" s="264" t="s">
        <v>697</v>
      </c>
      <c r="BR28" s="264" t="s">
        <v>697</v>
      </c>
      <c r="BS28" s="264" t="s">
        <v>697</v>
      </c>
      <c r="BT28" s="264" t="s">
        <v>697</v>
      </c>
      <c r="BU28" s="264" t="s">
        <v>697</v>
      </c>
      <c r="BV28" s="264" t="s">
        <v>697</v>
      </c>
      <c r="BW28" s="264">
        <v>10.067399999999999</v>
      </c>
      <c r="BX28" s="264" t="s">
        <v>697</v>
      </c>
      <c r="BY28" s="264" t="s">
        <v>697</v>
      </c>
      <c r="BZ28" s="264" t="s">
        <v>697</v>
      </c>
      <c r="CA28" s="264" t="s">
        <v>697</v>
      </c>
      <c r="CB28" s="264" t="s">
        <v>697</v>
      </c>
      <c r="CC28" s="264" t="s">
        <v>697</v>
      </c>
      <c r="CD28" s="264" t="s">
        <v>697</v>
      </c>
      <c r="CE28" s="264" t="s">
        <v>697</v>
      </c>
      <c r="CF28" s="264" t="s">
        <v>697</v>
      </c>
      <c r="CG28" s="264" t="s">
        <v>697</v>
      </c>
      <c r="CH28" s="264" t="s">
        <v>697</v>
      </c>
      <c r="CI28" s="264" t="s">
        <v>697</v>
      </c>
      <c r="CJ28" s="264" t="s">
        <v>697</v>
      </c>
      <c r="CK28" s="264" t="s">
        <v>697</v>
      </c>
      <c r="CL28" s="258" t="s">
        <v>697</v>
      </c>
      <c r="CM28" s="258" t="s">
        <v>697</v>
      </c>
      <c r="CN28" s="258" t="s">
        <v>697</v>
      </c>
      <c r="CO28" s="266" t="s">
        <v>697</v>
      </c>
      <c r="CP28" s="266" t="s">
        <v>697</v>
      </c>
      <c r="CQ28" s="258" t="s">
        <v>697</v>
      </c>
      <c r="CR28" s="258" t="s">
        <v>697</v>
      </c>
      <c r="CS28" s="258" t="s">
        <v>697</v>
      </c>
      <c r="CT28" s="258" t="s">
        <v>697</v>
      </c>
      <c r="CU28" s="258" t="s">
        <v>697</v>
      </c>
      <c r="CV28" s="264" t="s">
        <v>697</v>
      </c>
      <c r="CW28" s="264" t="s">
        <v>697</v>
      </c>
      <c r="CX28" s="264" t="s">
        <v>697</v>
      </c>
      <c r="CY28" s="264" t="s">
        <v>697</v>
      </c>
      <c r="CZ28" s="266" t="s">
        <v>697</v>
      </c>
      <c r="DA28" s="266" t="s">
        <v>697</v>
      </c>
      <c r="DB28" s="264" t="s">
        <v>697</v>
      </c>
      <c r="DC28" s="264" t="s">
        <v>697</v>
      </c>
      <c r="DD28" s="264" t="s">
        <v>697</v>
      </c>
    </row>
    <row r="29" spans="3:108" ht="12.75" customHeight="1" x14ac:dyDescent="0.2">
      <c r="E29" s="255"/>
      <c r="F29" s="256" t="s">
        <v>720</v>
      </c>
      <c r="G29" s="257" t="s">
        <v>704</v>
      </c>
      <c r="H29" s="259" t="s">
        <v>697</v>
      </c>
      <c r="I29" s="259" t="s">
        <v>697</v>
      </c>
      <c r="J29" s="259" t="s">
        <v>697</v>
      </c>
      <c r="K29" s="264" t="s">
        <v>697</v>
      </c>
      <c r="L29" s="259" t="s">
        <v>697</v>
      </c>
      <c r="M29" s="264" t="s">
        <v>697</v>
      </c>
      <c r="N29" s="259" t="s">
        <v>697</v>
      </c>
      <c r="O29" s="259" t="s">
        <v>697</v>
      </c>
      <c r="P29" s="259" t="s">
        <v>697</v>
      </c>
      <c r="Q29" s="259" t="s">
        <v>697</v>
      </c>
      <c r="R29" s="264" t="s">
        <v>697</v>
      </c>
      <c r="S29" s="264" t="s">
        <v>697</v>
      </c>
      <c r="T29" s="259" t="s">
        <v>697</v>
      </c>
      <c r="U29" s="259" t="s">
        <v>697</v>
      </c>
      <c r="V29" s="259" t="s">
        <v>697</v>
      </c>
      <c r="W29" s="259" t="s">
        <v>697</v>
      </c>
      <c r="X29" s="264" t="s">
        <v>697</v>
      </c>
      <c r="Y29" s="264" t="s">
        <v>697</v>
      </c>
      <c r="Z29" s="259" t="s">
        <v>697</v>
      </c>
      <c r="AA29" s="259" t="s">
        <v>697</v>
      </c>
      <c r="AB29" s="259" t="s">
        <v>697</v>
      </c>
      <c r="AC29" s="259" t="s">
        <v>697</v>
      </c>
      <c r="AD29" s="265" t="s">
        <v>697</v>
      </c>
      <c r="AE29" s="265" t="s">
        <v>697</v>
      </c>
      <c r="AF29" s="259" t="s">
        <v>697</v>
      </c>
      <c r="AG29" s="259" t="s">
        <v>697</v>
      </c>
      <c r="AH29" s="259" t="s">
        <v>697</v>
      </c>
      <c r="AI29" s="259" t="s">
        <v>697</v>
      </c>
      <c r="AJ29" s="264" t="s">
        <v>697</v>
      </c>
      <c r="AK29" s="264" t="s">
        <v>697</v>
      </c>
      <c r="AL29" s="259" t="s">
        <v>697</v>
      </c>
      <c r="AM29" s="264" t="s">
        <v>697</v>
      </c>
      <c r="AN29" s="259" t="s">
        <v>697</v>
      </c>
      <c r="AO29" s="264" t="s">
        <v>697</v>
      </c>
      <c r="AP29" s="264" t="s">
        <v>697</v>
      </c>
      <c r="AQ29" s="259" t="s">
        <v>697</v>
      </c>
      <c r="AR29" s="264" t="s">
        <v>697</v>
      </c>
      <c r="AS29" s="264" t="s">
        <v>697</v>
      </c>
      <c r="AT29" s="264" t="s">
        <v>697</v>
      </c>
      <c r="AU29" s="264" t="s">
        <v>697</v>
      </c>
      <c r="AV29" s="264" t="s">
        <v>697</v>
      </c>
      <c r="AW29" s="264" t="s">
        <v>697</v>
      </c>
      <c r="AX29" s="264" t="s">
        <v>697</v>
      </c>
      <c r="AY29" s="264" t="s">
        <v>697</v>
      </c>
      <c r="AZ29" s="266" t="s">
        <v>697</v>
      </c>
      <c r="BA29" s="266" t="s">
        <v>697</v>
      </c>
      <c r="BB29" s="258" t="s">
        <v>697</v>
      </c>
      <c r="BC29" s="264" t="s">
        <v>697</v>
      </c>
      <c r="BD29" s="264" t="s">
        <v>697</v>
      </c>
      <c r="BE29" s="264" t="s">
        <v>697</v>
      </c>
      <c r="BF29" s="264" t="s">
        <v>697</v>
      </c>
      <c r="BG29" s="264" t="s">
        <v>697</v>
      </c>
      <c r="BH29" s="264" t="s">
        <v>697</v>
      </c>
      <c r="BI29" s="264" t="s">
        <v>697</v>
      </c>
      <c r="BJ29" s="264" t="s">
        <v>697</v>
      </c>
      <c r="BK29" s="264" t="s">
        <v>697</v>
      </c>
      <c r="BL29" s="264" t="s">
        <v>697</v>
      </c>
      <c r="BM29" s="264" t="s">
        <v>697</v>
      </c>
      <c r="BN29" s="264" t="s">
        <v>697</v>
      </c>
      <c r="BO29" s="264" t="s">
        <v>697</v>
      </c>
      <c r="BP29" s="264" t="s">
        <v>697</v>
      </c>
      <c r="BQ29" s="264" t="s">
        <v>697</v>
      </c>
      <c r="BR29" s="264" t="s">
        <v>697</v>
      </c>
      <c r="BS29" s="264" t="s">
        <v>697</v>
      </c>
      <c r="BT29" s="264" t="s">
        <v>697</v>
      </c>
      <c r="BU29" s="264">
        <v>407.4828</v>
      </c>
      <c r="BV29" s="264" t="s">
        <v>697</v>
      </c>
      <c r="BW29" s="264" t="s">
        <v>697</v>
      </c>
      <c r="BX29" s="264" t="s">
        <v>697</v>
      </c>
      <c r="BY29" s="264" t="s">
        <v>697</v>
      </c>
      <c r="BZ29" s="264">
        <v>619.80619999999999</v>
      </c>
      <c r="CA29" s="264" t="s">
        <v>697</v>
      </c>
      <c r="CB29" s="264" t="s">
        <v>697</v>
      </c>
      <c r="CC29" s="264" t="s">
        <v>697</v>
      </c>
      <c r="CD29" s="264" t="s">
        <v>697</v>
      </c>
      <c r="CE29" s="264" t="s">
        <v>697</v>
      </c>
      <c r="CF29" s="264" t="s">
        <v>697</v>
      </c>
      <c r="CG29" s="264" t="s">
        <v>697</v>
      </c>
      <c r="CH29" s="264" t="s">
        <v>697</v>
      </c>
      <c r="CI29" s="264" t="s">
        <v>697</v>
      </c>
      <c r="CJ29" s="264" t="s">
        <v>697</v>
      </c>
      <c r="CK29" s="264" t="s">
        <v>697</v>
      </c>
      <c r="CL29" s="258" t="s">
        <v>697</v>
      </c>
      <c r="CM29" s="258" t="s">
        <v>697</v>
      </c>
      <c r="CN29" s="258" t="s">
        <v>697</v>
      </c>
      <c r="CO29" s="266" t="s">
        <v>697</v>
      </c>
      <c r="CP29" s="266" t="s">
        <v>697</v>
      </c>
      <c r="CQ29" s="258" t="s">
        <v>697</v>
      </c>
      <c r="CR29" s="258" t="s">
        <v>697</v>
      </c>
      <c r="CS29" s="258" t="s">
        <v>697</v>
      </c>
      <c r="CT29" s="258" t="s">
        <v>697</v>
      </c>
      <c r="CU29" s="258" t="s">
        <v>697</v>
      </c>
      <c r="CV29" s="264" t="s">
        <v>697</v>
      </c>
      <c r="CW29" s="264" t="s">
        <v>697</v>
      </c>
      <c r="CX29" s="264" t="s">
        <v>697</v>
      </c>
      <c r="CY29" s="264" t="s">
        <v>697</v>
      </c>
      <c r="CZ29" s="266" t="s">
        <v>697</v>
      </c>
      <c r="DA29" s="266" t="s">
        <v>697</v>
      </c>
      <c r="DB29" s="264" t="s">
        <v>697</v>
      </c>
      <c r="DC29" s="264" t="s">
        <v>697</v>
      </c>
      <c r="DD29" s="264" t="s">
        <v>697</v>
      </c>
    </row>
    <row r="30" spans="3:108" ht="12.75" customHeight="1" x14ac:dyDescent="0.2">
      <c r="E30" s="255"/>
      <c r="F30" s="256" t="s">
        <v>721</v>
      </c>
      <c r="G30" s="257" t="s">
        <v>704</v>
      </c>
      <c r="H30" s="259" t="s">
        <v>697</v>
      </c>
      <c r="I30" s="259" t="s">
        <v>697</v>
      </c>
      <c r="J30" s="259" t="s">
        <v>697</v>
      </c>
      <c r="K30" s="264" t="s">
        <v>697</v>
      </c>
      <c r="L30" s="259" t="s">
        <v>697</v>
      </c>
      <c r="M30" s="264" t="s">
        <v>697</v>
      </c>
      <c r="N30" s="259" t="s">
        <v>697</v>
      </c>
      <c r="O30" s="259" t="s">
        <v>697</v>
      </c>
      <c r="P30" s="259" t="s">
        <v>697</v>
      </c>
      <c r="Q30" s="259" t="s">
        <v>697</v>
      </c>
      <c r="R30" s="264" t="s">
        <v>697</v>
      </c>
      <c r="S30" s="264" t="s">
        <v>697</v>
      </c>
      <c r="T30" s="259" t="s">
        <v>697</v>
      </c>
      <c r="U30" s="259" t="s">
        <v>697</v>
      </c>
      <c r="V30" s="259" t="s">
        <v>697</v>
      </c>
      <c r="W30" s="259" t="s">
        <v>697</v>
      </c>
      <c r="X30" s="264" t="s">
        <v>697</v>
      </c>
      <c r="Y30" s="264" t="s">
        <v>697</v>
      </c>
      <c r="Z30" s="259" t="s">
        <v>697</v>
      </c>
      <c r="AA30" s="259" t="s">
        <v>697</v>
      </c>
      <c r="AB30" s="259" t="s">
        <v>697</v>
      </c>
      <c r="AC30" s="259" t="s">
        <v>697</v>
      </c>
      <c r="AD30" s="265" t="s">
        <v>697</v>
      </c>
      <c r="AE30" s="265" t="s">
        <v>697</v>
      </c>
      <c r="AF30" s="259" t="s">
        <v>697</v>
      </c>
      <c r="AG30" s="259" t="s">
        <v>697</v>
      </c>
      <c r="AH30" s="259" t="s">
        <v>697</v>
      </c>
      <c r="AI30" s="259" t="s">
        <v>697</v>
      </c>
      <c r="AJ30" s="264" t="s">
        <v>697</v>
      </c>
      <c r="AK30" s="264" t="s">
        <v>697</v>
      </c>
      <c r="AL30" s="259" t="s">
        <v>697</v>
      </c>
      <c r="AM30" s="264" t="s">
        <v>697</v>
      </c>
      <c r="AN30" s="259" t="s">
        <v>697</v>
      </c>
      <c r="AO30" s="264" t="s">
        <v>697</v>
      </c>
      <c r="AP30" s="264" t="s">
        <v>697</v>
      </c>
      <c r="AQ30" s="259" t="s">
        <v>697</v>
      </c>
      <c r="AR30" s="264" t="s">
        <v>697</v>
      </c>
      <c r="AS30" s="264" t="s">
        <v>697</v>
      </c>
      <c r="AT30" s="264" t="s">
        <v>697</v>
      </c>
      <c r="AU30" s="264" t="s">
        <v>697</v>
      </c>
      <c r="AV30" s="264" t="s">
        <v>697</v>
      </c>
      <c r="AW30" s="264" t="s">
        <v>697</v>
      </c>
      <c r="AX30" s="264" t="s">
        <v>697</v>
      </c>
      <c r="AY30" s="264" t="s">
        <v>697</v>
      </c>
      <c r="AZ30" s="266" t="s">
        <v>697</v>
      </c>
      <c r="BA30" s="266" t="s">
        <v>697</v>
      </c>
      <c r="BB30" s="258" t="s">
        <v>697</v>
      </c>
      <c r="BC30" s="264" t="s">
        <v>697</v>
      </c>
      <c r="BD30" s="264" t="s">
        <v>697</v>
      </c>
      <c r="BE30" s="264" t="s">
        <v>697</v>
      </c>
      <c r="BF30" s="264" t="s">
        <v>697</v>
      </c>
      <c r="BG30" s="264" t="s">
        <v>697</v>
      </c>
      <c r="BH30" s="264" t="s">
        <v>697</v>
      </c>
      <c r="BI30" s="264" t="s">
        <v>697</v>
      </c>
      <c r="BJ30" s="264" t="s">
        <v>697</v>
      </c>
      <c r="BK30" s="264" t="s">
        <v>697</v>
      </c>
      <c r="BL30" s="264" t="s">
        <v>697</v>
      </c>
      <c r="BM30" s="264" t="s">
        <v>697</v>
      </c>
      <c r="BN30" s="264" t="s">
        <v>697</v>
      </c>
      <c r="BO30" s="264" t="s">
        <v>697</v>
      </c>
      <c r="BP30" s="264" t="s">
        <v>697</v>
      </c>
      <c r="BQ30" s="264" t="s">
        <v>697</v>
      </c>
      <c r="BR30" s="264" t="s">
        <v>697</v>
      </c>
      <c r="BS30" s="264" t="s">
        <v>697</v>
      </c>
      <c r="BT30" s="264" t="s">
        <v>697</v>
      </c>
      <c r="BU30" s="264">
        <v>100.2756</v>
      </c>
      <c r="BV30" s="264" t="s">
        <v>697</v>
      </c>
      <c r="BW30" s="264" t="s">
        <v>697</v>
      </c>
      <c r="BX30" s="264" t="s">
        <v>697</v>
      </c>
      <c r="BY30" s="264" t="s">
        <v>697</v>
      </c>
      <c r="BZ30" s="264">
        <v>108.0446</v>
      </c>
      <c r="CA30" s="264" t="s">
        <v>697</v>
      </c>
      <c r="CB30" s="264" t="s">
        <v>697</v>
      </c>
      <c r="CC30" s="264" t="s">
        <v>697</v>
      </c>
      <c r="CD30" s="264" t="s">
        <v>697</v>
      </c>
      <c r="CE30" s="264" t="s">
        <v>697</v>
      </c>
      <c r="CF30" s="264" t="s">
        <v>697</v>
      </c>
      <c r="CG30" s="264" t="s">
        <v>697</v>
      </c>
      <c r="CH30" s="264" t="s">
        <v>697</v>
      </c>
      <c r="CI30" s="264" t="s">
        <v>697</v>
      </c>
      <c r="CJ30" s="264" t="s">
        <v>697</v>
      </c>
      <c r="CK30" s="264" t="s">
        <v>697</v>
      </c>
      <c r="CL30" s="258" t="s">
        <v>697</v>
      </c>
      <c r="CM30" s="258" t="s">
        <v>697</v>
      </c>
      <c r="CN30" s="258" t="s">
        <v>697</v>
      </c>
      <c r="CO30" s="266" t="s">
        <v>697</v>
      </c>
      <c r="CP30" s="266" t="s">
        <v>697</v>
      </c>
      <c r="CQ30" s="258" t="s">
        <v>697</v>
      </c>
      <c r="CR30" s="258" t="s">
        <v>697</v>
      </c>
      <c r="CS30" s="258" t="s">
        <v>697</v>
      </c>
      <c r="CT30" s="258" t="s">
        <v>697</v>
      </c>
      <c r="CU30" s="258" t="s">
        <v>697</v>
      </c>
      <c r="CV30" s="264" t="s">
        <v>697</v>
      </c>
      <c r="CW30" s="264" t="s">
        <v>697</v>
      </c>
      <c r="CX30" s="264" t="s">
        <v>697</v>
      </c>
      <c r="CY30" s="264" t="s">
        <v>697</v>
      </c>
      <c r="CZ30" s="266" t="s">
        <v>697</v>
      </c>
      <c r="DA30" s="266" t="s">
        <v>697</v>
      </c>
      <c r="DB30" s="264" t="s">
        <v>697</v>
      </c>
      <c r="DC30" s="264" t="s">
        <v>697</v>
      </c>
      <c r="DD30" s="264" t="s">
        <v>697</v>
      </c>
    </row>
    <row r="31" spans="3:108" ht="12.75" customHeight="1" x14ac:dyDescent="0.2">
      <c r="E31" s="255"/>
      <c r="F31" s="256" t="s">
        <v>722</v>
      </c>
      <c r="G31" s="257" t="s">
        <v>704</v>
      </c>
      <c r="H31" s="259" t="s">
        <v>697</v>
      </c>
      <c r="I31" s="259" t="s">
        <v>697</v>
      </c>
      <c r="J31" s="259" t="s">
        <v>697</v>
      </c>
      <c r="K31" s="264" t="s">
        <v>697</v>
      </c>
      <c r="L31" s="259" t="s">
        <v>697</v>
      </c>
      <c r="M31" s="264" t="s">
        <v>697</v>
      </c>
      <c r="N31" s="259" t="s">
        <v>697</v>
      </c>
      <c r="O31" s="259" t="s">
        <v>697</v>
      </c>
      <c r="P31" s="259" t="s">
        <v>697</v>
      </c>
      <c r="Q31" s="259" t="s">
        <v>697</v>
      </c>
      <c r="R31" s="264" t="s">
        <v>697</v>
      </c>
      <c r="S31" s="264" t="s">
        <v>697</v>
      </c>
      <c r="T31" s="259" t="s">
        <v>697</v>
      </c>
      <c r="U31" s="259" t="s">
        <v>697</v>
      </c>
      <c r="V31" s="259" t="s">
        <v>697</v>
      </c>
      <c r="W31" s="259" t="s">
        <v>697</v>
      </c>
      <c r="X31" s="264" t="s">
        <v>697</v>
      </c>
      <c r="Y31" s="264" t="s">
        <v>697</v>
      </c>
      <c r="Z31" s="259" t="s">
        <v>697</v>
      </c>
      <c r="AA31" s="259" t="s">
        <v>697</v>
      </c>
      <c r="AB31" s="259" t="s">
        <v>697</v>
      </c>
      <c r="AC31" s="259" t="s">
        <v>697</v>
      </c>
      <c r="AD31" s="265" t="s">
        <v>697</v>
      </c>
      <c r="AE31" s="265" t="s">
        <v>697</v>
      </c>
      <c r="AF31" s="259" t="s">
        <v>697</v>
      </c>
      <c r="AG31" s="259" t="s">
        <v>697</v>
      </c>
      <c r="AH31" s="259" t="s">
        <v>697</v>
      </c>
      <c r="AI31" s="259" t="s">
        <v>697</v>
      </c>
      <c r="AJ31" s="264" t="s">
        <v>697</v>
      </c>
      <c r="AK31" s="264" t="s">
        <v>697</v>
      </c>
      <c r="AL31" s="259" t="s">
        <v>697</v>
      </c>
      <c r="AM31" s="264" t="s">
        <v>697</v>
      </c>
      <c r="AN31" s="259" t="s">
        <v>697</v>
      </c>
      <c r="AO31" s="264" t="s">
        <v>697</v>
      </c>
      <c r="AP31" s="264" t="s">
        <v>697</v>
      </c>
      <c r="AQ31" s="259" t="s">
        <v>697</v>
      </c>
      <c r="AR31" s="264" t="s">
        <v>697</v>
      </c>
      <c r="AS31" s="264" t="s">
        <v>697</v>
      </c>
      <c r="AT31" s="264" t="s">
        <v>697</v>
      </c>
      <c r="AU31" s="264" t="s">
        <v>697</v>
      </c>
      <c r="AV31" s="264" t="s">
        <v>697</v>
      </c>
      <c r="AW31" s="264" t="s">
        <v>697</v>
      </c>
      <c r="AX31" s="264" t="s">
        <v>697</v>
      </c>
      <c r="AY31" s="264" t="s">
        <v>697</v>
      </c>
      <c r="AZ31" s="266" t="s">
        <v>697</v>
      </c>
      <c r="BA31" s="266" t="s">
        <v>697</v>
      </c>
      <c r="BB31" s="258" t="s">
        <v>697</v>
      </c>
      <c r="BC31" s="264" t="s">
        <v>697</v>
      </c>
      <c r="BD31" s="264" t="s">
        <v>697</v>
      </c>
      <c r="BE31" s="264" t="s">
        <v>697</v>
      </c>
      <c r="BF31" s="264" t="s">
        <v>697</v>
      </c>
      <c r="BG31" s="264" t="s">
        <v>697</v>
      </c>
      <c r="BH31" s="264" t="s">
        <v>697</v>
      </c>
      <c r="BI31" s="264" t="s">
        <v>697</v>
      </c>
      <c r="BJ31" s="264" t="s">
        <v>697</v>
      </c>
      <c r="BK31" s="264" t="s">
        <v>697</v>
      </c>
      <c r="BL31" s="264" t="s">
        <v>697</v>
      </c>
      <c r="BM31" s="264" t="s">
        <v>697</v>
      </c>
      <c r="BN31" s="264" t="s">
        <v>697</v>
      </c>
      <c r="BO31" s="264" t="s">
        <v>697</v>
      </c>
      <c r="BP31" s="264" t="s">
        <v>697</v>
      </c>
      <c r="BQ31" s="264" t="s">
        <v>697</v>
      </c>
      <c r="BR31" s="264" t="s">
        <v>697</v>
      </c>
      <c r="BS31" s="264" t="s">
        <v>697</v>
      </c>
      <c r="BT31" s="264" t="s">
        <v>697</v>
      </c>
      <c r="BU31" s="264" t="s">
        <v>697</v>
      </c>
      <c r="BV31" s="264" t="s">
        <v>697</v>
      </c>
      <c r="BW31" s="264" t="s">
        <v>697</v>
      </c>
      <c r="BX31" s="264" t="s">
        <v>697</v>
      </c>
      <c r="BY31" s="264" t="s">
        <v>697</v>
      </c>
      <c r="BZ31" s="264">
        <v>108.23269999999999</v>
      </c>
      <c r="CA31" s="264" t="s">
        <v>697</v>
      </c>
      <c r="CB31" s="264" t="s">
        <v>697</v>
      </c>
      <c r="CC31" s="264" t="s">
        <v>697</v>
      </c>
      <c r="CD31" s="264" t="s">
        <v>697</v>
      </c>
      <c r="CE31" s="264" t="s">
        <v>697</v>
      </c>
      <c r="CF31" s="264" t="s">
        <v>697</v>
      </c>
      <c r="CG31" s="264" t="s">
        <v>697</v>
      </c>
      <c r="CH31" s="264" t="s">
        <v>697</v>
      </c>
      <c r="CI31" s="264" t="s">
        <v>697</v>
      </c>
      <c r="CJ31" s="264" t="s">
        <v>697</v>
      </c>
      <c r="CK31" s="264" t="s">
        <v>697</v>
      </c>
      <c r="CL31" s="258" t="s">
        <v>697</v>
      </c>
      <c r="CM31" s="258" t="s">
        <v>697</v>
      </c>
      <c r="CN31" s="258" t="s">
        <v>697</v>
      </c>
      <c r="CO31" s="266" t="s">
        <v>697</v>
      </c>
      <c r="CP31" s="266" t="s">
        <v>697</v>
      </c>
      <c r="CQ31" s="258" t="s">
        <v>697</v>
      </c>
      <c r="CR31" s="258" t="s">
        <v>697</v>
      </c>
      <c r="CS31" s="258" t="s">
        <v>697</v>
      </c>
      <c r="CT31" s="258" t="s">
        <v>697</v>
      </c>
      <c r="CU31" s="258" t="s">
        <v>697</v>
      </c>
      <c r="CV31" s="264" t="s">
        <v>697</v>
      </c>
      <c r="CW31" s="264" t="s">
        <v>697</v>
      </c>
      <c r="CX31" s="264" t="s">
        <v>697</v>
      </c>
      <c r="CY31" s="264" t="s">
        <v>697</v>
      </c>
      <c r="CZ31" s="266" t="s">
        <v>697</v>
      </c>
      <c r="DA31" s="266" t="s">
        <v>697</v>
      </c>
      <c r="DB31" s="264" t="s">
        <v>697</v>
      </c>
      <c r="DC31" s="264" t="s">
        <v>697</v>
      </c>
      <c r="DD31" s="264" t="s">
        <v>697</v>
      </c>
    </row>
    <row r="32" spans="3:108" ht="12.75" customHeight="1" x14ac:dyDescent="0.2">
      <c r="E32" s="255"/>
      <c r="F32" s="256" t="s">
        <v>723</v>
      </c>
      <c r="G32" s="257" t="s">
        <v>704</v>
      </c>
      <c r="H32" s="259" t="s">
        <v>697</v>
      </c>
      <c r="I32" s="259" t="s">
        <v>697</v>
      </c>
      <c r="J32" s="259" t="s">
        <v>697</v>
      </c>
      <c r="K32" s="264" t="s">
        <v>697</v>
      </c>
      <c r="L32" s="259" t="s">
        <v>697</v>
      </c>
      <c r="M32" s="264" t="s">
        <v>697</v>
      </c>
      <c r="N32" s="259" t="s">
        <v>697</v>
      </c>
      <c r="O32" s="259" t="s">
        <v>697</v>
      </c>
      <c r="P32" s="259" t="s">
        <v>697</v>
      </c>
      <c r="Q32" s="259" t="s">
        <v>697</v>
      </c>
      <c r="R32" s="264" t="s">
        <v>697</v>
      </c>
      <c r="S32" s="264" t="s">
        <v>697</v>
      </c>
      <c r="T32" s="259" t="s">
        <v>697</v>
      </c>
      <c r="U32" s="259" t="s">
        <v>697</v>
      </c>
      <c r="V32" s="259" t="s">
        <v>697</v>
      </c>
      <c r="W32" s="259" t="s">
        <v>697</v>
      </c>
      <c r="X32" s="264" t="s">
        <v>697</v>
      </c>
      <c r="Y32" s="264" t="s">
        <v>697</v>
      </c>
      <c r="Z32" s="259" t="s">
        <v>697</v>
      </c>
      <c r="AA32" s="259" t="s">
        <v>697</v>
      </c>
      <c r="AB32" s="259" t="s">
        <v>697</v>
      </c>
      <c r="AC32" s="259" t="s">
        <v>697</v>
      </c>
      <c r="AD32" s="265" t="s">
        <v>697</v>
      </c>
      <c r="AE32" s="265" t="s">
        <v>697</v>
      </c>
      <c r="AF32" s="259" t="s">
        <v>697</v>
      </c>
      <c r="AG32" s="259" t="s">
        <v>697</v>
      </c>
      <c r="AH32" s="259" t="s">
        <v>697</v>
      </c>
      <c r="AI32" s="259" t="s">
        <v>697</v>
      </c>
      <c r="AJ32" s="264" t="s">
        <v>697</v>
      </c>
      <c r="AK32" s="264" t="s">
        <v>697</v>
      </c>
      <c r="AL32" s="259" t="s">
        <v>697</v>
      </c>
      <c r="AM32" s="264" t="s">
        <v>697</v>
      </c>
      <c r="AN32" s="259" t="s">
        <v>697</v>
      </c>
      <c r="AO32" s="264" t="s">
        <v>697</v>
      </c>
      <c r="AP32" s="264" t="s">
        <v>697</v>
      </c>
      <c r="AQ32" s="259" t="s">
        <v>697</v>
      </c>
      <c r="AR32" s="264" t="s">
        <v>697</v>
      </c>
      <c r="AS32" s="264" t="s">
        <v>697</v>
      </c>
      <c r="AT32" s="264" t="s">
        <v>697</v>
      </c>
      <c r="AU32" s="264" t="s">
        <v>697</v>
      </c>
      <c r="AV32" s="264" t="s">
        <v>697</v>
      </c>
      <c r="AW32" s="264" t="s">
        <v>697</v>
      </c>
      <c r="AX32" s="264" t="s">
        <v>697</v>
      </c>
      <c r="AY32" s="264" t="s">
        <v>697</v>
      </c>
      <c r="AZ32" s="266" t="s">
        <v>697</v>
      </c>
      <c r="BA32" s="266" t="s">
        <v>697</v>
      </c>
      <c r="BB32" s="258" t="s">
        <v>697</v>
      </c>
      <c r="BC32" s="264" t="s">
        <v>697</v>
      </c>
      <c r="BD32" s="264" t="s">
        <v>697</v>
      </c>
      <c r="BE32" s="264" t="s">
        <v>697</v>
      </c>
      <c r="BF32" s="264" t="s">
        <v>697</v>
      </c>
      <c r="BG32" s="264" t="s">
        <v>697</v>
      </c>
      <c r="BH32" s="264" t="s">
        <v>697</v>
      </c>
      <c r="BI32" s="264" t="s">
        <v>697</v>
      </c>
      <c r="BJ32" s="264" t="s">
        <v>697</v>
      </c>
      <c r="BK32" s="264" t="s">
        <v>697</v>
      </c>
      <c r="BL32" s="264" t="s">
        <v>697</v>
      </c>
      <c r="BM32" s="264" t="s">
        <v>697</v>
      </c>
      <c r="BN32" s="264" t="s">
        <v>697</v>
      </c>
      <c r="BO32" s="264" t="s">
        <v>697</v>
      </c>
      <c r="BP32" s="264" t="s">
        <v>697</v>
      </c>
      <c r="BQ32" s="264">
        <v>276.95</v>
      </c>
      <c r="BR32" s="264">
        <v>27.652799999999999</v>
      </c>
      <c r="BS32" s="264" t="s">
        <v>697</v>
      </c>
      <c r="BT32" s="264" t="s">
        <v>697</v>
      </c>
      <c r="BU32" s="264" t="s">
        <v>697</v>
      </c>
      <c r="BV32" s="264" t="s">
        <v>697</v>
      </c>
      <c r="BW32" s="264" t="s">
        <v>697</v>
      </c>
      <c r="BX32" s="264" t="s">
        <v>697</v>
      </c>
      <c r="BY32" s="264" t="s">
        <v>697</v>
      </c>
      <c r="BZ32" s="264">
        <v>250.77869999999999</v>
      </c>
      <c r="CA32" s="264" t="s">
        <v>697</v>
      </c>
      <c r="CB32" s="264" t="s">
        <v>697</v>
      </c>
      <c r="CC32" s="264">
        <v>27.596900000000002</v>
      </c>
      <c r="CD32" s="264" t="s">
        <v>697</v>
      </c>
      <c r="CE32" s="264" t="s">
        <v>697</v>
      </c>
      <c r="CF32" s="264" t="s">
        <v>697</v>
      </c>
      <c r="CG32" s="264" t="s">
        <v>697</v>
      </c>
      <c r="CH32" s="264" t="s">
        <v>697</v>
      </c>
      <c r="CI32" s="264" t="s">
        <v>697</v>
      </c>
      <c r="CJ32" s="264" t="s">
        <v>697</v>
      </c>
      <c r="CK32" s="264" t="s">
        <v>697</v>
      </c>
      <c r="CL32" s="258" t="s">
        <v>697</v>
      </c>
      <c r="CM32" s="258" t="s">
        <v>697</v>
      </c>
      <c r="CN32" s="258" t="s">
        <v>697</v>
      </c>
      <c r="CO32" s="266" t="s">
        <v>697</v>
      </c>
      <c r="CP32" s="266" t="s">
        <v>697</v>
      </c>
      <c r="CQ32" s="258" t="s">
        <v>697</v>
      </c>
      <c r="CR32" s="258" t="s">
        <v>697</v>
      </c>
      <c r="CS32" s="258" t="s">
        <v>697</v>
      </c>
      <c r="CT32" s="258" t="s">
        <v>697</v>
      </c>
      <c r="CU32" s="258" t="s">
        <v>697</v>
      </c>
      <c r="CV32" s="264" t="s">
        <v>697</v>
      </c>
      <c r="CW32" s="264" t="s">
        <v>697</v>
      </c>
      <c r="CX32" s="264" t="s">
        <v>697</v>
      </c>
      <c r="CY32" s="264" t="s">
        <v>697</v>
      </c>
      <c r="CZ32" s="266" t="s">
        <v>697</v>
      </c>
      <c r="DA32" s="266" t="s">
        <v>697</v>
      </c>
      <c r="DB32" s="264" t="s">
        <v>697</v>
      </c>
      <c r="DC32" s="264" t="s">
        <v>697</v>
      </c>
      <c r="DD32" s="264" t="s">
        <v>697</v>
      </c>
    </row>
    <row r="33" spans="3:108" ht="12.75" customHeight="1" x14ac:dyDescent="0.2">
      <c r="E33" s="255"/>
      <c r="F33" s="256" t="s">
        <v>724</v>
      </c>
      <c r="G33" s="257" t="s">
        <v>704</v>
      </c>
      <c r="H33" s="259">
        <v>175.31</v>
      </c>
      <c r="I33" s="259">
        <v>39.33</v>
      </c>
      <c r="J33" s="259">
        <v>36.01</v>
      </c>
      <c r="K33" s="264">
        <v>31.329599999999999</v>
      </c>
      <c r="L33" s="259">
        <v>263.31</v>
      </c>
      <c r="M33" s="264">
        <v>11.425000000000001</v>
      </c>
      <c r="N33" s="259">
        <v>191.6</v>
      </c>
      <c r="O33" s="259">
        <v>85.33</v>
      </c>
      <c r="P33" s="259">
        <v>52.64</v>
      </c>
      <c r="Q33" s="259">
        <v>343.06</v>
      </c>
      <c r="R33" s="264">
        <v>59.545099999999998</v>
      </c>
      <c r="S33" s="264">
        <v>46.750300000000003</v>
      </c>
      <c r="T33" s="259">
        <v>28.82</v>
      </c>
      <c r="U33" s="259">
        <v>43.28</v>
      </c>
      <c r="V33" s="259">
        <v>76.22</v>
      </c>
      <c r="W33" s="259">
        <v>377.52</v>
      </c>
      <c r="X33" s="264">
        <v>20.625900000000001</v>
      </c>
      <c r="Y33" s="264">
        <v>63.945399999999999</v>
      </c>
      <c r="Z33" s="259">
        <v>26.47</v>
      </c>
      <c r="AA33" s="259">
        <v>14.98</v>
      </c>
      <c r="AB33" s="259">
        <v>17.98</v>
      </c>
      <c r="AC33" s="259">
        <v>17.07</v>
      </c>
      <c r="AD33" s="265">
        <v>16.039000000000001</v>
      </c>
      <c r="AE33" s="265">
        <v>15.625999999999999</v>
      </c>
      <c r="AF33" s="259">
        <v>17.010000000000002</v>
      </c>
      <c r="AG33" s="259">
        <v>22.14</v>
      </c>
      <c r="AH33" s="259">
        <v>16.29</v>
      </c>
      <c r="AI33" s="259">
        <v>13.94</v>
      </c>
      <c r="AJ33" s="264">
        <v>14.411799999999999</v>
      </c>
      <c r="AK33" s="264">
        <v>16.9816</v>
      </c>
      <c r="AL33" s="259">
        <v>15.14</v>
      </c>
      <c r="AM33" s="264">
        <v>13.4613</v>
      </c>
      <c r="AN33" s="259">
        <v>11.79</v>
      </c>
      <c r="AO33" s="264">
        <v>11.0989</v>
      </c>
      <c r="AP33" s="264">
        <v>11.2753</v>
      </c>
      <c r="AQ33" s="259" t="s">
        <v>697</v>
      </c>
      <c r="AR33" s="264" t="s">
        <v>697</v>
      </c>
      <c r="AS33" s="264" t="s">
        <v>697</v>
      </c>
      <c r="AT33" s="264" t="s">
        <v>697</v>
      </c>
      <c r="AU33" s="264" t="s">
        <v>697</v>
      </c>
      <c r="AV33" s="264" t="s">
        <v>697</v>
      </c>
      <c r="AW33" s="264" t="s">
        <v>697</v>
      </c>
      <c r="AX33" s="264" t="s">
        <v>697</v>
      </c>
      <c r="AY33" s="264" t="s">
        <v>697</v>
      </c>
      <c r="AZ33" s="266" t="s">
        <v>697</v>
      </c>
      <c r="BA33" s="266" t="s">
        <v>697</v>
      </c>
      <c r="BB33" s="258" t="s">
        <v>697</v>
      </c>
      <c r="BC33" s="264">
        <v>17.9909</v>
      </c>
      <c r="BD33" s="264">
        <v>21.507000000000001</v>
      </c>
      <c r="BE33" s="264">
        <v>24.3858</v>
      </c>
      <c r="BF33" s="264">
        <v>39.555700000000002</v>
      </c>
      <c r="BG33" s="264">
        <v>19.6892</v>
      </c>
      <c r="BH33" s="264">
        <v>31.264700000000001</v>
      </c>
      <c r="BI33" s="264">
        <v>17.458600000000001</v>
      </c>
      <c r="BJ33" s="264">
        <v>25.081600000000002</v>
      </c>
      <c r="BK33" s="264">
        <v>10.123200000000001</v>
      </c>
      <c r="BL33" s="264">
        <v>11.6175</v>
      </c>
      <c r="BM33" s="264">
        <v>11.4208</v>
      </c>
      <c r="BN33" s="264" t="s">
        <v>697</v>
      </c>
      <c r="BO33" s="264" t="s">
        <v>697</v>
      </c>
      <c r="BP33" s="264">
        <v>12.412800000000001</v>
      </c>
      <c r="BQ33" s="264" t="s">
        <v>697</v>
      </c>
      <c r="BR33" s="264">
        <v>13.027799999999999</v>
      </c>
      <c r="BS33" s="264" t="s">
        <v>697</v>
      </c>
      <c r="BT33" s="264" t="s">
        <v>697</v>
      </c>
      <c r="BU33" s="264" t="s">
        <v>697</v>
      </c>
      <c r="BV33" s="264">
        <v>11.3025</v>
      </c>
      <c r="BW33" s="264" t="s">
        <v>697</v>
      </c>
      <c r="BX33" s="264">
        <v>16.572700000000001</v>
      </c>
      <c r="BY33" s="264">
        <v>114.3746</v>
      </c>
      <c r="BZ33" s="264">
        <v>204.04239999999999</v>
      </c>
      <c r="CA33" s="264" t="s">
        <v>697</v>
      </c>
      <c r="CB33" s="264" t="s">
        <v>697</v>
      </c>
      <c r="CC33" s="264">
        <v>13.377599999999999</v>
      </c>
      <c r="CD33" s="264">
        <v>12.020300000000001</v>
      </c>
      <c r="CE33" s="264" t="s">
        <v>697</v>
      </c>
      <c r="CF33" s="264">
        <v>13.2773</v>
      </c>
      <c r="CG33" s="264">
        <v>12.593999999999999</v>
      </c>
      <c r="CH33" s="264">
        <v>10.838100000000001</v>
      </c>
      <c r="CI33" s="264">
        <v>10.8042</v>
      </c>
      <c r="CJ33" s="264">
        <v>10.665100000000001</v>
      </c>
      <c r="CK33" s="264">
        <v>10.678599999999999</v>
      </c>
      <c r="CL33" s="258">
        <v>10.3711</v>
      </c>
      <c r="CM33" s="258">
        <v>10.5884</v>
      </c>
      <c r="CN33" s="258">
        <v>10.461</v>
      </c>
      <c r="CO33" s="266">
        <v>11.0373</v>
      </c>
      <c r="CP33" s="266">
        <v>10.7311</v>
      </c>
      <c r="CQ33" s="258">
        <v>10.7194</v>
      </c>
      <c r="CR33" s="258">
        <v>10.790800000000001</v>
      </c>
      <c r="CS33" s="258">
        <v>10.175599999999999</v>
      </c>
      <c r="CT33" s="258">
        <v>10.549099999999999</v>
      </c>
      <c r="CU33" s="258">
        <v>10.503299999999999</v>
      </c>
      <c r="CV33" s="264" t="s">
        <v>697</v>
      </c>
      <c r="CW33" s="264">
        <v>11.1479</v>
      </c>
      <c r="CX33" s="264">
        <v>11.142899999999999</v>
      </c>
      <c r="CY33" s="264" t="s">
        <v>697</v>
      </c>
      <c r="CZ33" s="266" t="s">
        <v>697</v>
      </c>
      <c r="DA33" s="266">
        <v>10.3437</v>
      </c>
      <c r="DB33" s="264" t="s">
        <v>697</v>
      </c>
      <c r="DC33" s="264" t="s">
        <v>697</v>
      </c>
      <c r="DD33" s="264" t="s">
        <v>697</v>
      </c>
    </row>
    <row r="34" spans="3:108" ht="12.75" customHeight="1" x14ac:dyDescent="0.2">
      <c r="E34" s="255"/>
      <c r="F34" s="256" t="s">
        <v>725</v>
      </c>
      <c r="G34" s="257" t="s">
        <v>704</v>
      </c>
      <c r="H34" s="259">
        <v>762.24</v>
      </c>
      <c r="I34" s="259">
        <v>354.39</v>
      </c>
      <c r="J34" s="259">
        <v>74.89</v>
      </c>
      <c r="K34" s="264">
        <v>31.3111</v>
      </c>
      <c r="L34" s="259">
        <v>1297.1199999999999</v>
      </c>
      <c r="M34" s="264">
        <v>25.0168</v>
      </c>
      <c r="N34" s="259">
        <v>1433.28</v>
      </c>
      <c r="O34" s="259">
        <v>430.23</v>
      </c>
      <c r="P34" s="259">
        <v>153.37</v>
      </c>
      <c r="Q34" s="259">
        <v>49.74</v>
      </c>
      <c r="R34" s="264">
        <v>74.276300000000006</v>
      </c>
      <c r="S34" s="264">
        <v>114.38079999999999</v>
      </c>
      <c r="T34" s="259">
        <v>52.88</v>
      </c>
      <c r="U34" s="259">
        <v>183</v>
      </c>
      <c r="V34" s="259">
        <v>624.11</v>
      </c>
      <c r="W34" s="259">
        <v>1180.01</v>
      </c>
      <c r="X34" s="264">
        <v>199.51</v>
      </c>
      <c r="Y34" s="264">
        <v>104.4924</v>
      </c>
      <c r="Z34" s="259">
        <v>92.51</v>
      </c>
      <c r="AA34" s="259">
        <v>20.65</v>
      </c>
      <c r="AB34" s="259">
        <v>24.72</v>
      </c>
      <c r="AC34" s="259">
        <v>17.07</v>
      </c>
      <c r="AD34" s="265">
        <v>16.047999999999998</v>
      </c>
      <c r="AE34" s="265">
        <v>15.628</v>
      </c>
      <c r="AF34" s="259">
        <v>22.87</v>
      </c>
      <c r="AG34" s="259">
        <v>23.61</v>
      </c>
      <c r="AH34" s="259">
        <v>18.309999999999999</v>
      </c>
      <c r="AI34" s="259">
        <v>13.94</v>
      </c>
      <c r="AJ34" s="264">
        <v>14.414300000000001</v>
      </c>
      <c r="AK34" s="264">
        <v>16.9819</v>
      </c>
      <c r="AL34" s="259">
        <v>15.14</v>
      </c>
      <c r="AM34" s="264">
        <v>13.4613</v>
      </c>
      <c r="AN34" s="259">
        <v>11.79</v>
      </c>
      <c r="AO34" s="264">
        <v>11.0997</v>
      </c>
      <c r="AP34" s="264">
        <v>11.2758</v>
      </c>
      <c r="AQ34" s="259" t="s">
        <v>697</v>
      </c>
      <c r="AR34" s="264" t="s">
        <v>697</v>
      </c>
      <c r="AS34" s="264" t="s">
        <v>697</v>
      </c>
      <c r="AT34" s="264" t="s">
        <v>697</v>
      </c>
      <c r="AU34" s="264" t="s">
        <v>697</v>
      </c>
      <c r="AV34" s="264" t="s">
        <v>697</v>
      </c>
      <c r="AW34" s="264" t="s">
        <v>697</v>
      </c>
      <c r="AX34" s="264" t="s">
        <v>697</v>
      </c>
      <c r="AY34" s="264" t="s">
        <v>697</v>
      </c>
      <c r="AZ34" s="266" t="s">
        <v>697</v>
      </c>
      <c r="BA34" s="266" t="s">
        <v>697</v>
      </c>
      <c r="BB34" s="258" t="s">
        <v>697</v>
      </c>
      <c r="BC34" s="264">
        <v>17.988399999999999</v>
      </c>
      <c r="BD34" s="264">
        <v>34.346400000000003</v>
      </c>
      <c r="BE34" s="264">
        <v>25.591200000000001</v>
      </c>
      <c r="BF34" s="264">
        <v>43.191699999999997</v>
      </c>
      <c r="BG34" s="264">
        <v>28.9983</v>
      </c>
      <c r="BH34" s="264">
        <v>34.481000000000002</v>
      </c>
      <c r="BI34" s="264">
        <v>19.7395</v>
      </c>
      <c r="BJ34" s="264">
        <v>25.060099999999998</v>
      </c>
      <c r="BK34" s="264">
        <v>10.1218</v>
      </c>
      <c r="BL34" s="264">
        <v>11.6203</v>
      </c>
      <c r="BM34" s="264">
        <v>11.4208</v>
      </c>
      <c r="BN34" s="264" t="s">
        <v>697</v>
      </c>
      <c r="BO34" s="264" t="s">
        <v>697</v>
      </c>
      <c r="BP34" s="264">
        <v>44.384300000000003</v>
      </c>
      <c r="BQ34" s="264">
        <v>487.65820000000002</v>
      </c>
      <c r="BR34" s="264">
        <v>42.453600000000002</v>
      </c>
      <c r="BS34" s="264">
        <v>311.54750000000001</v>
      </c>
      <c r="BT34" s="264">
        <v>328.00029999999998</v>
      </c>
      <c r="BU34" s="264">
        <v>634.84939999999995</v>
      </c>
      <c r="BV34" s="264">
        <v>99.229799999999997</v>
      </c>
      <c r="BW34" s="264">
        <v>30.228000000000002</v>
      </c>
      <c r="BX34" s="264">
        <v>35.558999999999997</v>
      </c>
      <c r="BY34" s="264">
        <v>330.0942</v>
      </c>
      <c r="BZ34" s="264">
        <v>375.82339999999999</v>
      </c>
      <c r="CA34" s="264">
        <v>74.804199999999994</v>
      </c>
      <c r="CB34" s="264">
        <v>61.576099999999997</v>
      </c>
      <c r="CC34" s="264">
        <v>117.0551</v>
      </c>
      <c r="CD34" s="264">
        <v>19.485700000000001</v>
      </c>
      <c r="CE34" s="264">
        <v>1252.5651</v>
      </c>
      <c r="CF34" s="264">
        <v>13.2775</v>
      </c>
      <c r="CG34" s="264">
        <v>12.594099999999999</v>
      </c>
      <c r="CH34" s="264">
        <v>10.837999999999999</v>
      </c>
      <c r="CI34" s="264">
        <v>10.804399999999999</v>
      </c>
      <c r="CJ34" s="264">
        <v>10.663399999999999</v>
      </c>
      <c r="CK34" s="264">
        <v>10.6778</v>
      </c>
      <c r="CL34" s="258">
        <v>10.3705</v>
      </c>
      <c r="CM34" s="258">
        <v>10.587</v>
      </c>
      <c r="CN34" s="258">
        <v>10.4612</v>
      </c>
      <c r="CO34" s="266">
        <v>11.0372</v>
      </c>
      <c r="CP34" s="266">
        <v>10.731199999999999</v>
      </c>
      <c r="CQ34" s="258">
        <v>10.7186</v>
      </c>
      <c r="CR34" s="258">
        <v>10.791</v>
      </c>
      <c r="CS34" s="258">
        <v>10.8027</v>
      </c>
      <c r="CT34" s="258">
        <v>10.549200000000001</v>
      </c>
      <c r="CU34" s="258">
        <v>10.503299999999999</v>
      </c>
      <c r="CV34" s="264" t="s">
        <v>697</v>
      </c>
      <c r="CW34" s="264">
        <v>11.1471</v>
      </c>
      <c r="CX34" s="264">
        <v>11.141999999999999</v>
      </c>
      <c r="CY34" s="264">
        <v>10.7363</v>
      </c>
      <c r="CZ34" s="266">
        <v>10.5128</v>
      </c>
      <c r="DA34" s="266">
        <v>10.343</v>
      </c>
      <c r="DB34" s="264" t="s">
        <v>697</v>
      </c>
      <c r="DC34" s="264" t="s">
        <v>697</v>
      </c>
      <c r="DD34" s="264" t="s">
        <v>697</v>
      </c>
    </row>
    <row r="35" spans="3:108" ht="12.75" customHeight="1" x14ac:dyDescent="0.2">
      <c r="E35" s="255"/>
      <c r="F35" s="256" t="s">
        <v>726</v>
      </c>
      <c r="G35" s="257" t="s">
        <v>704</v>
      </c>
      <c r="H35" s="259" t="s">
        <v>697</v>
      </c>
      <c r="I35" s="259" t="s">
        <v>697</v>
      </c>
      <c r="J35" s="259" t="s">
        <v>697</v>
      </c>
      <c r="K35" s="264" t="s">
        <v>697</v>
      </c>
      <c r="L35" s="259" t="s">
        <v>697</v>
      </c>
      <c r="M35" s="264" t="s">
        <v>697</v>
      </c>
      <c r="N35" s="259" t="s">
        <v>697</v>
      </c>
      <c r="O35" s="259" t="s">
        <v>697</v>
      </c>
      <c r="P35" s="259" t="s">
        <v>697</v>
      </c>
      <c r="Q35" s="259" t="s">
        <v>697</v>
      </c>
      <c r="R35" s="264" t="s">
        <v>697</v>
      </c>
      <c r="S35" s="264" t="s">
        <v>697</v>
      </c>
      <c r="T35" s="259" t="s">
        <v>697</v>
      </c>
      <c r="U35" s="259" t="s">
        <v>697</v>
      </c>
      <c r="V35" s="259" t="s">
        <v>697</v>
      </c>
      <c r="W35" s="259" t="s">
        <v>697</v>
      </c>
      <c r="X35" s="264" t="s">
        <v>697</v>
      </c>
      <c r="Y35" s="264" t="s">
        <v>697</v>
      </c>
      <c r="Z35" s="259" t="s">
        <v>697</v>
      </c>
      <c r="AA35" s="259" t="s">
        <v>697</v>
      </c>
      <c r="AB35" s="259" t="s">
        <v>697</v>
      </c>
      <c r="AC35" s="259" t="s">
        <v>697</v>
      </c>
      <c r="AD35" s="265" t="s">
        <v>697</v>
      </c>
      <c r="AE35" s="265" t="s">
        <v>697</v>
      </c>
      <c r="AF35" s="259" t="s">
        <v>697</v>
      </c>
      <c r="AG35" s="259" t="s">
        <v>697</v>
      </c>
      <c r="AH35" s="259" t="s">
        <v>697</v>
      </c>
      <c r="AI35" s="259" t="s">
        <v>697</v>
      </c>
      <c r="AJ35" s="264" t="s">
        <v>697</v>
      </c>
      <c r="AK35" s="264" t="s">
        <v>697</v>
      </c>
      <c r="AL35" s="259" t="s">
        <v>697</v>
      </c>
      <c r="AM35" s="264" t="s">
        <v>697</v>
      </c>
      <c r="AN35" s="259" t="s">
        <v>697</v>
      </c>
      <c r="AO35" s="264" t="s">
        <v>697</v>
      </c>
      <c r="AP35" s="264" t="s">
        <v>697</v>
      </c>
      <c r="AQ35" s="259" t="s">
        <v>697</v>
      </c>
      <c r="AR35" s="264" t="s">
        <v>697</v>
      </c>
      <c r="AS35" s="264" t="s">
        <v>697</v>
      </c>
      <c r="AT35" s="264" t="s">
        <v>697</v>
      </c>
      <c r="AU35" s="264" t="s">
        <v>697</v>
      </c>
      <c r="AV35" s="264" t="s">
        <v>697</v>
      </c>
      <c r="AW35" s="264" t="s">
        <v>697</v>
      </c>
      <c r="AX35" s="264" t="s">
        <v>697</v>
      </c>
      <c r="AY35" s="264" t="s">
        <v>697</v>
      </c>
      <c r="AZ35" s="266" t="s">
        <v>697</v>
      </c>
      <c r="BA35" s="266" t="s">
        <v>697</v>
      </c>
      <c r="BB35" s="258">
        <v>1000</v>
      </c>
      <c r="BC35" s="264" t="s">
        <v>697</v>
      </c>
      <c r="BD35" s="264" t="s">
        <v>697</v>
      </c>
      <c r="BE35" s="264" t="s">
        <v>697</v>
      </c>
      <c r="BF35" s="264" t="s">
        <v>697</v>
      </c>
      <c r="BG35" s="264" t="s">
        <v>697</v>
      </c>
      <c r="BH35" s="264" t="s">
        <v>697</v>
      </c>
      <c r="BI35" s="264" t="s">
        <v>697</v>
      </c>
      <c r="BJ35" s="264" t="s">
        <v>697</v>
      </c>
      <c r="BK35" s="264" t="s">
        <v>697</v>
      </c>
      <c r="BL35" s="264" t="s">
        <v>697</v>
      </c>
      <c r="BM35" s="264" t="s">
        <v>697</v>
      </c>
      <c r="BN35" s="264" t="s">
        <v>697</v>
      </c>
      <c r="BO35" s="264" t="s">
        <v>697</v>
      </c>
      <c r="BP35" s="264" t="s">
        <v>697</v>
      </c>
      <c r="BQ35" s="264">
        <v>100.1014</v>
      </c>
      <c r="BR35" s="264" t="s">
        <v>697</v>
      </c>
      <c r="BS35" s="264">
        <v>100.4858</v>
      </c>
      <c r="BT35" s="264">
        <v>100.02</v>
      </c>
      <c r="BU35" s="264">
        <v>100.27719999999999</v>
      </c>
      <c r="BV35" s="264" t="s">
        <v>697</v>
      </c>
      <c r="BW35" s="264" t="s">
        <v>697</v>
      </c>
      <c r="BX35" s="264" t="s">
        <v>697</v>
      </c>
      <c r="BY35" s="264" t="s">
        <v>697</v>
      </c>
      <c r="BZ35" s="264">
        <v>100.214</v>
      </c>
      <c r="CA35" s="264" t="s">
        <v>697</v>
      </c>
      <c r="CB35" s="264" t="s">
        <v>697</v>
      </c>
      <c r="CC35" s="264" t="s">
        <v>697</v>
      </c>
      <c r="CD35" s="264" t="s">
        <v>697</v>
      </c>
      <c r="CE35" s="264">
        <v>1000.2055</v>
      </c>
      <c r="CF35" s="264" t="s">
        <v>697</v>
      </c>
      <c r="CG35" s="264" t="s">
        <v>697</v>
      </c>
      <c r="CH35" s="264" t="s">
        <v>697</v>
      </c>
      <c r="CI35" s="264" t="s">
        <v>697</v>
      </c>
      <c r="CJ35" s="264" t="s">
        <v>697</v>
      </c>
      <c r="CK35" s="264" t="s">
        <v>697</v>
      </c>
      <c r="CL35" s="258" t="s">
        <v>697</v>
      </c>
      <c r="CM35" s="258" t="s">
        <v>697</v>
      </c>
      <c r="CN35" s="258" t="s">
        <v>697</v>
      </c>
      <c r="CO35" s="266" t="s">
        <v>697</v>
      </c>
      <c r="CP35" s="266" t="s">
        <v>697</v>
      </c>
      <c r="CQ35" s="258" t="s">
        <v>697</v>
      </c>
      <c r="CR35" s="258" t="s">
        <v>697</v>
      </c>
      <c r="CS35" s="258" t="s">
        <v>697</v>
      </c>
      <c r="CT35" s="258" t="s">
        <v>697</v>
      </c>
      <c r="CU35" s="258" t="s">
        <v>697</v>
      </c>
      <c r="CV35" s="264" t="s">
        <v>697</v>
      </c>
      <c r="CW35" s="264" t="s">
        <v>697</v>
      </c>
      <c r="CX35" s="264" t="s">
        <v>697</v>
      </c>
      <c r="CY35" s="264" t="s">
        <v>697</v>
      </c>
      <c r="CZ35" s="266" t="s">
        <v>697</v>
      </c>
      <c r="DA35" s="266" t="s">
        <v>697</v>
      </c>
      <c r="DB35" s="264" t="s">
        <v>697</v>
      </c>
      <c r="DC35" s="264" t="s">
        <v>697</v>
      </c>
      <c r="DD35" s="264" t="s">
        <v>697</v>
      </c>
    </row>
    <row r="36" spans="3:108" ht="12.75" customHeight="1" x14ac:dyDescent="0.2">
      <c r="E36" s="255"/>
      <c r="F36" s="256" t="s">
        <v>727</v>
      </c>
      <c r="G36" s="257" t="s">
        <v>704</v>
      </c>
      <c r="H36" s="259" t="s">
        <v>697</v>
      </c>
      <c r="I36" s="259" t="s">
        <v>697</v>
      </c>
      <c r="J36" s="259" t="s">
        <v>697</v>
      </c>
      <c r="K36" s="264" t="s">
        <v>697</v>
      </c>
      <c r="L36" s="259" t="s">
        <v>697</v>
      </c>
      <c r="M36" s="264" t="s">
        <v>697</v>
      </c>
      <c r="N36" s="259" t="s">
        <v>697</v>
      </c>
      <c r="O36" s="259" t="s">
        <v>697</v>
      </c>
      <c r="P36" s="259" t="s">
        <v>697</v>
      </c>
      <c r="Q36" s="259" t="s">
        <v>697</v>
      </c>
      <c r="R36" s="264" t="s">
        <v>697</v>
      </c>
      <c r="S36" s="264" t="s">
        <v>697</v>
      </c>
      <c r="T36" s="259" t="s">
        <v>697</v>
      </c>
      <c r="U36" s="259" t="s">
        <v>697</v>
      </c>
      <c r="V36" s="259" t="s">
        <v>697</v>
      </c>
      <c r="W36" s="259" t="s">
        <v>697</v>
      </c>
      <c r="X36" s="264" t="s">
        <v>697</v>
      </c>
      <c r="Y36" s="264" t="s">
        <v>697</v>
      </c>
      <c r="Z36" s="259" t="s">
        <v>697</v>
      </c>
      <c r="AA36" s="259" t="s">
        <v>697</v>
      </c>
      <c r="AB36" s="259" t="s">
        <v>697</v>
      </c>
      <c r="AC36" s="259" t="s">
        <v>697</v>
      </c>
      <c r="AD36" s="265" t="s">
        <v>697</v>
      </c>
      <c r="AE36" s="265" t="s">
        <v>697</v>
      </c>
      <c r="AF36" s="259" t="s">
        <v>697</v>
      </c>
      <c r="AG36" s="259" t="s">
        <v>697</v>
      </c>
      <c r="AH36" s="259" t="s">
        <v>697</v>
      </c>
      <c r="AI36" s="259" t="s">
        <v>697</v>
      </c>
      <c r="AJ36" s="264" t="s">
        <v>697</v>
      </c>
      <c r="AK36" s="264" t="s">
        <v>697</v>
      </c>
      <c r="AL36" s="259" t="s">
        <v>697</v>
      </c>
      <c r="AM36" s="264" t="s">
        <v>697</v>
      </c>
      <c r="AN36" s="259" t="s">
        <v>697</v>
      </c>
      <c r="AO36" s="264" t="s">
        <v>697</v>
      </c>
      <c r="AP36" s="264" t="s">
        <v>697</v>
      </c>
      <c r="AQ36" s="259" t="s">
        <v>697</v>
      </c>
      <c r="AR36" s="264" t="s">
        <v>697</v>
      </c>
      <c r="AS36" s="264" t="s">
        <v>697</v>
      </c>
      <c r="AT36" s="264" t="s">
        <v>697</v>
      </c>
      <c r="AU36" s="264" t="s">
        <v>697</v>
      </c>
      <c r="AV36" s="264" t="s">
        <v>697</v>
      </c>
      <c r="AW36" s="264" t="s">
        <v>697</v>
      </c>
      <c r="AX36" s="264" t="s">
        <v>697</v>
      </c>
      <c r="AY36" s="264" t="s">
        <v>697</v>
      </c>
      <c r="AZ36" s="266" t="s">
        <v>697</v>
      </c>
      <c r="BA36" s="266" t="s">
        <v>697</v>
      </c>
      <c r="BB36" s="258" t="s">
        <v>697</v>
      </c>
      <c r="BC36" s="264" t="s">
        <v>697</v>
      </c>
      <c r="BD36" s="264" t="s">
        <v>697</v>
      </c>
      <c r="BE36" s="264" t="s">
        <v>697</v>
      </c>
      <c r="BF36" s="264" t="s">
        <v>697</v>
      </c>
      <c r="BG36" s="264" t="s">
        <v>697</v>
      </c>
      <c r="BH36" s="264" t="s">
        <v>697</v>
      </c>
      <c r="BI36" s="264" t="s">
        <v>697</v>
      </c>
      <c r="BJ36" s="264" t="s">
        <v>697</v>
      </c>
      <c r="BK36" s="264" t="s">
        <v>697</v>
      </c>
      <c r="BL36" s="264" t="s">
        <v>697</v>
      </c>
      <c r="BM36" s="264" t="s">
        <v>697</v>
      </c>
      <c r="BN36" s="264" t="s">
        <v>697</v>
      </c>
      <c r="BO36" s="264" t="s">
        <v>697</v>
      </c>
      <c r="BP36" s="264" t="s">
        <v>697</v>
      </c>
      <c r="BQ36" s="264">
        <v>100.44889999999999</v>
      </c>
      <c r="BR36" s="264" t="s">
        <v>697</v>
      </c>
      <c r="BS36" s="264">
        <v>100.5287</v>
      </c>
      <c r="BT36" s="264">
        <v>100.2186</v>
      </c>
      <c r="BU36" s="264">
        <v>100.676</v>
      </c>
      <c r="BV36" s="264" t="s">
        <v>697</v>
      </c>
      <c r="BW36" s="264" t="s">
        <v>697</v>
      </c>
      <c r="BX36" s="264" t="s">
        <v>697</v>
      </c>
      <c r="BY36" s="264" t="s">
        <v>697</v>
      </c>
      <c r="BZ36" s="264">
        <v>100.24420000000001</v>
      </c>
      <c r="CA36" s="264" t="s">
        <v>697</v>
      </c>
      <c r="CB36" s="264" t="s">
        <v>697</v>
      </c>
      <c r="CC36" s="264" t="s">
        <v>697</v>
      </c>
      <c r="CD36" s="264" t="s">
        <v>697</v>
      </c>
      <c r="CE36" s="264">
        <v>1000.2465</v>
      </c>
      <c r="CF36" s="264" t="s">
        <v>697</v>
      </c>
      <c r="CG36" s="264" t="s">
        <v>697</v>
      </c>
      <c r="CH36" s="264" t="s">
        <v>697</v>
      </c>
      <c r="CI36" s="264" t="s">
        <v>697</v>
      </c>
      <c r="CJ36" s="264" t="s">
        <v>697</v>
      </c>
      <c r="CK36" s="264" t="s">
        <v>697</v>
      </c>
      <c r="CL36" s="258" t="s">
        <v>697</v>
      </c>
      <c r="CM36" s="258" t="s">
        <v>697</v>
      </c>
      <c r="CN36" s="258" t="s">
        <v>697</v>
      </c>
      <c r="CO36" s="266" t="s">
        <v>697</v>
      </c>
      <c r="CP36" s="266" t="s">
        <v>697</v>
      </c>
      <c r="CQ36" s="258" t="s">
        <v>697</v>
      </c>
      <c r="CR36" s="258" t="s">
        <v>697</v>
      </c>
      <c r="CS36" s="258" t="s">
        <v>697</v>
      </c>
      <c r="CT36" s="258" t="s">
        <v>697</v>
      </c>
      <c r="CU36" s="258" t="s">
        <v>697</v>
      </c>
      <c r="CV36" s="264" t="s">
        <v>697</v>
      </c>
      <c r="CW36" s="264" t="s">
        <v>697</v>
      </c>
      <c r="CX36" s="264" t="s">
        <v>697</v>
      </c>
      <c r="CY36" s="264" t="s">
        <v>697</v>
      </c>
      <c r="CZ36" s="266" t="s">
        <v>697</v>
      </c>
      <c r="DA36" s="266" t="s">
        <v>697</v>
      </c>
      <c r="DB36" s="264" t="s">
        <v>697</v>
      </c>
      <c r="DC36" s="264" t="s">
        <v>697</v>
      </c>
      <c r="DD36" s="264" t="s">
        <v>697</v>
      </c>
    </row>
    <row r="37" spans="3:108" ht="12.75" customHeight="1" x14ac:dyDescent="0.2">
      <c r="E37" s="255"/>
      <c r="F37" s="256" t="s">
        <v>728</v>
      </c>
      <c r="G37" s="257" t="s">
        <v>704</v>
      </c>
      <c r="H37" s="259" t="s">
        <v>697</v>
      </c>
      <c r="I37" s="259" t="s">
        <v>697</v>
      </c>
      <c r="J37" s="259" t="s">
        <v>697</v>
      </c>
      <c r="K37" s="264" t="s">
        <v>697</v>
      </c>
      <c r="L37" s="259" t="s">
        <v>697</v>
      </c>
      <c r="M37" s="264" t="s">
        <v>697</v>
      </c>
      <c r="N37" s="259" t="s">
        <v>697</v>
      </c>
      <c r="O37" s="259" t="s">
        <v>697</v>
      </c>
      <c r="P37" s="259" t="s">
        <v>697</v>
      </c>
      <c r="Q37" s="259" t="s">
        <v>697</v>
      </c>
      <c r="R37" s="264" t="s">
        <v>697</v>
      </c>
      <c r="S37" s="264" t="s">
        <v>697</v>
      </c>
      <c r="T37" s="259" t="s">
        <v>697</v>
      </c>
      <c r="U37" s="259" t="s">
        <v>697</v>
      </c>
      <c r="V37" s="259" t="s">
        <v>697</v>
      </c>
      <c r="W37" s="259" t="s">
        <v>697</v>
      </c>
      <c r="X37" s="264" t="s">
        <v>697</v>
      </c>
      <c r="Y37" s="264" t="s">
        <v>697</v>
      </c>
      <c r="Z37" s="259" t="s">
        <v>697</v>
      </c>
      <c r="AA37" s="259" t="s">
        <v>697</v>
      </c>
      <c r="AB37" s="259" t="s">
        <v>697</v>
      </c>
      <c r="AC37" s="259" t="s">
        <v>697</v>
      </c>
      <c r="AD37" s="265" t="s">
        <v>697</v>
      </c>
      <c r="AE37" s="265" t="s">
        <v>697</v>
      </c>
      <c r="AF37" s="259" t="s">
        <v>697</v>
      </c>
      <c r="AG37" s="259" t="s">
        <v>697</v>
      </c>
      <c r="AH37" s="259" t="s">
        <v>697</v>
      </c>
      <c r="AI37" s="259" t="s">
        <v>697</v>
      </c>
      <c r="AJ37" s="264" t="s">
        <v>697</v>
      </c>
      <c r="AK37" s="264" t="s">
        <v>697</v>
      </c>
      <c r="AL37" s="259" t="s">
        <v>697</v>
      </c>
      <c r="AM37" s="264" t="s">
        <v>697</v>
      </c>
      <c r="AN37" s="259" t="s">
        <v>697</v>
      </c>
      <c r="AO37" s="264" t="s">
        <v>697</v>
      </c>
      <c r="AP37" s="264" t="s">
        <v>697</v>
      </c>
      <c r="AQ37" s="259" t="s">
        <v>697</v>
      </c>
      <c r="AR37" s="264" t="s">
        <v>697</v>
      </c>
      <c r="AS37" s="264" t="s">
        <v>697</v>
      </c>
      <c r="AT37" s="264" t="s">
        <v>697</v>
      </c>
      <c r="AU37" s="264" t="s">
        <v>697</v>
      </c>
      <c r="AV37" s="264" t="s">
        <v>697</v>
      </c>
      <c r="AW37" s="264" t="s">
        <v>697</v>
      </c>
      <c r="AX37" s="264" t="s">
        <v>697</v>
      </c>
      <c r="AY37" s="264" t="s">
        <v>697</v>
      </c>
      <c r="AZ37" s="266" t="s">
        <v>697</v>
      </c>
      <c r="BA37" s="266" t="s">
        <v>697</v>
      </c>
      <c r="BB37" s="258" t="s">
        <v>697</v>
      </c>
      <c r="BC37" s="264" t="s">
        <v>697</v>
      </c>
      <c r="BD37" s="264" t="s">
        <v>697</v>
      </c>
      <c r="BE37" s="264" t="s">
        <v>697</v>
      </c>
      <c r="BF37" s="264" t="s">
        <v>697</v>
      </c>
      <c r="BG37" s="264" t="s">
        <v>697</v>
      </c>
      <c r="BH37" s="264" t="s">
        <v>697</v>
      </c>
      <c r="BI37" s="264" t="s">
        <v>697</v>
      </c>
      <c r="BJ37" s="264" t="s">
        <v>697</v>
      </c>
      <c r="BK37" s="264" t="s">
        <v>697</v>
      </c>
      <c r="BL37" s="264" t="s">
        <v>697</v>
      </c>
      <c r="BM37" s="264" t="s">
        <v>697</v>
      </c>
      <c r="BN37" s="264" t="s">
        <v>697</v>
      </c>
      <c r="BO37" s="264" t="s">
        <v>697</v>
      </c>
      <c r="BP37" s="264" t="s">
        <v>697</v>
      </c>
      <c r="BQ37" s="264" t="s">
        <v>697</v>
      </c>
      <c r="BR37" s="264">
        <v>10.7681</v>
      </c>
      <c r="BS37" s="264" t="s">
        <v>697</v>
      </c>
      <c r="BT37" s="264" t="s">
        <v>697</v>
      </c>
      <c r="BU37" s="264" t="s">
        <v>697</v>
      </c>
      <c r="BV37" s="264">
        <v>12.4664</v>
      </c>
      <c r="BW37" s="264" t="s">
        <v>697</v>
      </c>
      <c r="BX37" s="264" t="s">
        <v>697</v>
      </c>
      <c r="BY37" s="264">
        <v>114.67140000000001</v>
      </c>
      <c r="BZ37" s="264" t="s">
        <v>697</v>
      </c>
      <c r="CA37" s="264" t="s">
        <v>697</v>
      </c>
      <c r="CB37" s="264">
        <v>25.218299999999999</v>
      </c>
      <c r="CC37" s="264" t="s">
        <v>697</v>
      </c>
      <c r="CD37" s="264" t="s">
        <v>697</v>
      </c>
      <c r="CE37" s="264">
        <v>1000.2056</v>
      </c>
      <c r="CF37" s="264" t="s">
        <v>697</v>
      </c>
      <c r="CG37" s="264" t="s">
        <v>697</v>
      </c>
      <c r="CH37" s="264" t="s">
        <v>697</v>
      </c>
      <c r="CI37" s="264" t="s">
        <v>697</v>
      </c>
      <c r="CJ37" s="264" t="s">
        <v>697</v>
      </c>
      <c r="CK37" s="264" t="s">
        <v>697</v>
      </c>
      <c r="CL37" s="258" t="s">
        <v>697</v>
      </c>
      <c r="CM37" s="258" t="s">
        <v>697</v>
      </c>
      <c r="CN37" s="258" t="s">
        <v>697</v>
      </c>
      <c r="CO37" s="266" t="s">
        <v>697</v>
      </c>
      <c r="CP37" s="266" t="s">
        <v>697</v>
      </c>
      <c r="CQ37" s="258" t="s">
        <v>697</v>
      </c>
      <c r="CR37" s="258" t="s">
        <v>697</v>
      </c>
      <c r="CS37" s="258" t="s">
        <v>697</v>
      </c>
      <c r="CT37" s="258" t="s">
        <v>697</v>
      </c>
      <c r="CU37" s="258" t="s">
        <v>697</v>
      </c>
      <c r="CV37" s="264" t="s">
        <v>697</v>
      </c>
      <c r="CW37" s="264" t="s">
        <v>697</v>
      </c>
      <c r="CX37" s="264" t="s">
        <v>697</v>
      </c>
      <c r="CY37" s="264" t="s">
        <v>697</v>
      </c>
      <c r="CZ37" s="266" t="s">
        <v>697</v>
      </c>
      <c r="DA37" s="266" t="s">
        <v>697</v>
      </c>
      <c r="DB37" s="264" t="s">
        <v>697</v>
      </c>
      <c r="DC37" s="264" t="s">
        <v>697</v>
      </c>
      <c r="DD37" s="264" t="s">
        <v>697</v>
      </c>
    </row>
    <row r="38" spans="3:108" ht="12.75" customHeight="1" x14ac:dyDescent="0.2">
      <c r="E38" s="255"/>
      <c r="F38" s="256" t="s">
        <v>729</v>
      </c>
      <c r="G38" s="257" t="s">
        <v>704</v>
      </c>
      <c r="H38" s="259" t="s">
        <v>697</v>
      </c>
      <c r="I38" s="259" t="s">
        <v>697</v>
      </c>
      <c r="J38" s="259" t="s">
        <v>697</v>
      </c>
      <c r="K38" s="264" t="s">
        <v>697</v>
      </c>
      <c r="L38" s="259" t="s">
        <v>697</v>
      </c>
      <c r="M38" s="264" t="s">
        <v>697</v>
      </c>
      <c r="N38" s="259" t="s">
        <v>697</v>
      </c>
      <c r="O38" s="259" t="s">
        <v>697</v>
      </c>
      <c r="P38" s="259" t="s">
        <v>697</v>
      </c>
      <c r="Q38" s="259" t="s">
        <v>697</v>
      </c>
      <c r="R38" s="264" t="s">
        <v>697</v>
      </c>
      <c r="S38" s="264" t="s">
        <v>697</v>
      </c>
      <c r="T38" s="259" t="s">
        <v>697</v>
      </c>
      <c r="U38" s="259" t="s">
        <v>697</v>
      </c>
      <c r="V38" s="259" t="s">
        <v>697</v>
      </c>
      <c r="W38" s="259" t="s">
        <v>697</v>
      </c>
      <c r="X38" s="264" t="s">
        <v>697</v>
      </c>
      <c r="Y38" s="264" t="s">
        <v>697</v>
      </c>
      <c r="Z38" s="259" t="s">
        <v>697</v>
      </c>
      <c r="AA38" s="259" t="s">
        <v>697</v>
      </c>
      <c r="AB38" s="259" t="s">
        <v>697</v>
      </c>
      <c r="AC38" s="259" t="s">
        <v>697</v>
      </c>
      <c r="AD38" s="265" t="s">
        <v>697</v>
      </c>
      <c r="AE38" s="265" t="s">
        <v>697</v>
      </c>
      <c r="AF38" s="259" t="s">
        <v>697</v>
      </c>
      <c r="AG38" s="259" t="s">
        <v>697</v>
      </c>
      <c r="AH38" s="259" t="s">
        <v>697</v>
      </c>
      <c r="AI38" s="259" t="s">
        <v>697</v>
      </c>
      <c r="AJ38" s="264" t="s">
        <v>697</v>
      </c>
      <c r="AK38" s="264" t="s">
        <v>697</v>
      </c>
      <c r="AL38" s="259" t="s">
        <v>697</v>
      </c>
      <c r="AM38" s="264" t="s">
        <v>697</v>
      </c>
      <c r="AN38" s="259" t="s">
        <v>697</v>
      </c>
      <c r="AO38" s="264" t="s">
        <v>697</v>
      </c>
      <c r="AP38" s="264" t="s">
        <v>697</v>
      </c>
      <c r="AQ38" s="259" t="s">
        <v>697</v>
      </c>
      <c r="AR38" s="264" t="s">
        <v>697</v>
      </c>
      <c r="AS38" s="264" t="s">
        <v>697</v>
      </c>
      <c r="AT38" s="264" t="s">
        <v>697</v>
      </c>
      <c r="AU38" s="264" t="s">
        <v>697</v>
      </c>
      <c r="AV38" s="264" t="s">
        <v>697</v>
      </c>
      <c r="AW38" s="264" t="s">
        <v>697</v>
      </c>
      <c r="AX38" s="264" t="s">
        <v>697</v>
      </c>
      <c r="AY38" s="264" t="s">
        <v>697</v>
      </c>
      <c r="AZ38" s="266" t="s">
        <v>697</v>
      </c>
      <c r="BA38" s="266" t="s">
        <v>697</v>
      </c>
      <c r="BB38" s="258" t="s">
        <v>697</v>
      </c>
      <c r="BC38" s="264" t="s">
        <v>697</v>
      </c>
      <c r="BD38" s="264" t="s">
        <v>697</v>
      </c>
      <c r="BE38" s="264" t="s">
        <v>697</v>
      </c>
      <c r="BF38" s="264" t="s">
        <v>697</v>
      </c>
      <c r="BG38" s="264" t="s">
        <v>697</v>
      </c>
      <c r="BH38" s="264" t="s">
        <v>697</v>
      </c>
      <c r="BI38" s="264" t="s">
        <v>697</v>
      </c>
      <c r="BJ38" s="264" t="s">
        <v>697</v>
      </c>
      <c r="BK38" s="264" t="s">
        <v>697</v>
      </c>
      <c r="BL38" s="264" t="s">
        <v>697</v>
      </c>
      <c r="BM38" s="264" t="s">
        <v>697</v>
      </c>
      <c r="BN38" s="264" t="s">
        <v>697</v>
      </c>
      <c r="BO38" s="264" t="s">
        <v>697</v>
      </c>
      <c r="BP38" s="264">
        <v>11.0326</v>
      </c>
      <c r="BQ38" s="264" t="s">
        <v>697</v>
      </c>
      <c r="BR38" s="264">
        <v>10.7295</v>
      </c>
      <c r="BS38" s="264" t="s">
        <v>697</v>
      </c>
      <c r="BT38" s="264" t="s">
        <v>697</v>
      </c>
      <c r="BU38" s="264" t="s">
        <v>697</v>
      </c>
      <c r="BV38" s="264" t="s">
        <v>697</v>
      </c>
      <c r="BW38" s="264" t="s">
        <v>697</v>
      </c>
      <c r="BX38" s="264">
        <v>12.7182</v>
      </c>
      <c r="BY38" s="264">
        <v>111.3618</v>
      </c>
      <c r="BZ38" s="264" t="s">
        <v>697</v>
      </c>
      <c r="CA38" s="264">
        <v>11.603</v>
      </c>
      <c r="CB38" s="264" t="s">
        <v>697</v>
      </c>
      <c r="CC38" s="264">
        <v>13.898</v>
      </c>
      <c r="CD38" s="264" t="s">
        <v>697</v>
      </c>
      <c r="CE38" s="264" t="s">
        <v>697</v>
      </c>
      <c r="CF38" s="264" t="s">
        <v>697</v>
      </c>
      <c r="CG38" s="264" t="s">
        <v>697</v>
      </c>
      <c r="CH38" s="264" t="s">
        <v>697</v>
      </c>
      <c r="CI38" s="264" t="s">
        <v>697</v>
      </c>
      <c r="CJ38" s="264" t="s">
        <v>697</v>
      </c>
      <c r="CK38" s="264" t="s">
        <v>697</v>
      </c>
      <c r="CL38" s="258" t="s">
        <v>697</v>
      </c>
      <c r="CM38" s="258" t="s">
        <v>697</v>
      </c>
      <c r="CN38" s="258" t="s">
        <v>697</v>
      </c>
      <c r="CO38" s="266" t="s">
        <v>697</v>
      </c>
      <c r="CP38" s="266" t="s">
        <v>697</v>
      </c>
      <c r="CQ38" s="258" t="s">
        <v>697</v>
      </c>
      <c r="CR38" s="258" t="s">
        <v>697</v>
      </c>
      <c r="CS38" s="258" t="s">
        <v>697</v>
      </c>
      <c r="CT38" s="258" t="s">
        <v>697</v>
      </c>
      <c r="CU38" s="258" t="s">
        <v>697</v>
      </c>
      <c r="CV38" s="264" t="s">
        <v>697</v>
      </c>
      <c r="CW38" s="264" t="s">
        <v>697</v>
      </c>
      <c r="CX38" s="264" t="s">
        <v>697</v>
      </c>
      <c r="CY38" s="264" t="s">
        <v>697</v>
      </c>
      <c r="CZ38" s="266" t="s">
        <v>697</v>
      </c>
      <c r="DA38" s="266" t="s">
        <v>697</v>
      </c>
      <c r="DB38" s="264" t="s">
        <v>697</v>
      </c>
      <c r="DC38" s="264" t="s">
        <v>697</v>
      </c>
      <c r="DD38" s="264" t="s">
        <v>697</v>
      </c>
    </row>
    <row r="39" spans="3:108" ht="12.75" customHeight="1" x14ac:dyDescent="0.2">
      <c r="E39" s="255"/>
      <c r="F39" s="256" t="s">
        <v>730</v>
      </c>
      <c r="G39" s="257" t="s">
        <v>704</v>
      </c>
      <c r="H39" s="259" t="s">
        <v>697</v>
      </c>
      <c r="I39" s="259" t="s">
        <v>697</v>
      </c>
      <c r="J39" s="259" t="s">
        <v>697</v>
      </c>
      <c r="K39" s="264" t="s">
        <v>697</v>
      </c>
      <c r="L39" s="259" t="s">
        <v>697</v>
      </c>
      <c r="M39" s="264" t="s">
        <v>697</v>
      </c>
      <c r="N39" s="259" t="s">
        <v>697</v>
      </c>
      <c r="O39" s="259" t="s">
        <v>697</v>
      </c>
      <c r="P39" s="259" t="s">
        <v>697</v>
      </c>
      <c r="Q39" s="259" t="s">
        <v>697</v>
      </c>
      <c r="R39" s="264" t="s">
        <v>697</v>
      </c>
      <c r="S39" s="264" t="s">
        <v>697</v>
      </c>
      <c r="T39" s="259" t="s">
        <v>697</v>
      </c>
      <c r="U39" s="259" t="s">
        <v>697</v>
      </c>
      <c r="V39" s="259" t="s">
        <v>697</v>
      </c>
      <c r="W39" s="259" t="s">
        <v>697</v>
      </c>
      <c r="X39" s="264" t="s">
        <v>697</v>
      </c>
      <c r="Y39" s="264" t="s">
        <v>697</v>
      </c>
      <c r="Z39" s="259" t="s">
        <v>697</v>
      </c>
      <c r="AA39" s="259" t="s">
        <v>697</v>
      </c>
      <c r="AB39" s="259" t="s">
        <v>697</v>
      </c>
      <c r="AC39" s="259" t="s">
        <v>697</v>
      </c>
      <c r="AD39" s="265" t="s">
        <v>697</v>
      </c>
      <c r="AE39" s="265" t="s">
        <v>697</v>
      </c>
      <c r="AF39" s="259" t="s">
        <v>697</v>
      </c>
      <c r="AG39" s="259" t="s">
        <v>697</v>
      </c>
      <c r="AH39" s="259" t="s">
        <v>697</v>
      </c>
      <c r="AI39" s="259" t="s">
        <v>697</v>
      </c>
      <c r="AJ39" s="264" t="s">
        <v>697</v>
      </c>
      <c r="AK39" s="264" t="s">
        <v>697</v>
      </c>
      <c r="AL39" s="259" t="s">
        <v>697</v>
      </c>
      <c r="AM39" s="264" t="s">
        <v>697</v>
      </c>
      <c r="AN39" s="259" t="s">
        <v>697</v>
      </c>
      <c r="AO39" s="264" t="s">
        <v>697</v>
      </c>
      <c r="AP39" s="264" t="s">
        <v>697</v>
      </c>
      <c r="AQ39" s="259" t="s">
        <v>697</v>
      </c>
      <c r="AR39" s="264" t="s">
        <v>697</v>
      </c>
      <c r="AS39" s="264" t="s">
        <v>697</v>
      </c>
      <c r="AT39" s="264" t="s">
        <v>697</v>
      </c>
      <c r="AU39" s="264" t="s">
        <v>697</v>
      </c>
      <c r="AV39" s="264" t="s">
        <v>697</v>
      </c>
      <c r="AW39" s="264" t="s">
        <v>697</v>
      </c>
      <c r="AX39" s="264" t="s">
        <v>697</v>
      </c>
      <c r="AY39" s="264" t="s">
        <v>697</v>
      </c>
      <c r="AZ39" s="266" t="s">
        <v>697</v>
      </c>
      <c r="BA39" s="266" t="s">
        <v>697</v>
      </c>
      <c r="BB39" s="258" t="s">
        <v>697</v>
      </c>
      <c r="BC39" s="264" t="s">
        <v>697</v>
      </c>
      <c r="BD39" s="264" t="s">
        <v>697</v>
      </c>
      <c r="BE39" s="264" t="s">
        <v>697</v>
      </c>
      <c r="BF39" s="264" t="s">
        <v>697</v>
      </c>
      <c r="BG39" s="264" t="s">
        <v>697</v>
      </c>
      <c r="BH39" s="264" t="s">
        <v>697</v>
      </c>
      <c r="BI39" s="264" t="s">
        <v>697</v>
      </c>
      <c r="BJ39" s="264" t="s">
        <v>697</v>
      </c>
      <c r="BK39" s="264" t="s">
        <v>697</v>
      </c>
      <c r="BL39" s="264" t="s">
        <v>697</v>
      </c>
      <c r="BM39" s="264" t="s">
        <v>697</v>
      </c>
      <c r="BN39" s="264" t="s">
        <v>697</v>
      </c>
      <c r="BO39" s="264" t="s">
        <v>697</v>
      </c>
      <c r="BP39" s="264" t="s">
        <v>697</v>
      </c>
      <c r="BQ39" s="264" t="s">
        <v>697</v>
      </c>
      <c r="BR39" s="264" t="s">
        <v>697</v>
      </c>
      <c r="BS39" s="264" t="s">
        <v>697</v>
      </c>
      <c r="BT39" s="264" t="s">
        <v>697</v>
      </c>
      <c r="BU39" s="264" t="s">
        <v>697</v>
      </c>
      <c r="BV39" s="264" t="s">
        <v>697</v>
      </c>
      <c r="BW39" s="264" t="s">
        <v>697</v>
      </c>
      <c r="BX39" s="264">
        <v>13.039099999999999</v>
      </c>
      <c r="BY39" s="264" t="s">
        <v>697</v>
      </c>
      <c r="BZ39" s="264" t="s">
        <v>697</v>
      </c>
      <c r="CA39" s="264" t="s">
        <v>697</v>
      </c>
      <c r="CB39" s="264" t="s">
        <v>697</v>
      </c>
      <c r="CC39" s="264" t="s">
        <v>697</v>
      </c>
      <c r="CD39" s="264" t="s">
        <v>697</v>
      </c>
      <c r="CE39" s="264" t="s">
        <v>697</v>
      </c>
      <c r="CF39" s="264" t="s">
        <v>697</v>
      </c>
      <c r="CG39" s="264" t="s">
        <v>697</v>
      </c>
      <c r="CH39" s="264" t="s">
        <v>697</v>
      </c>
      <c r="CI39" s="264" t="s">
        <v>697</v>
      </c>
      <c r="CJ39" s="264" t="s">
        <v>697</v>
      </c>
      <c r="CK39" s="264" t="s">
        <v>697</v>
      </c>
      <c r="CL39" s="258" t="s">
        <v>697</v>
      </c>
      <c r="CM39" s="258" t="s">
        <v>697</v>
      </c>
      <c r="CN39" s="258" t="s">
        <v>697</v>
      </c>
      <c r="CO39" s="266" t="s">
        <v>697</v>
      </c>
      <c r="CP39" s="266" t="s">
        <v>697</v>
      </c>
      <c r="CQ39" s="258" t="s">
        <v>697</v>
      </c>
      <c r="CR39" s="258" t="s">
        <v>697</v>
      </c>
      <c r="CS39" s="258" t="s">
        <v>697</v>
      </c>
      <c r="CT39" s="258" t="s">
        <v>697</v>
      </c>
      <c r="CU39" s="258" t="s">
        <v>697</v>
      </c>
      <c r="CV39" s="264" t="s">
        <v>697</v>
      </c>
      <c r="CW39" s="264" t="s">
        <v>697</v>
      </c>
      <c r="CX39" s="264" t="s">
        <v>697</v>
      </c>
      <c r="CY39" s="264" t="s">
        <v>697</v>
      </c>
      <c r="CZ39" s="266" t="s">
        <v>697</v>
      </c>
      <c r="DA39" s="266" t="s">
        <v>697</v>
      </c>
      <c r="DB39" s="264" t="s">
        <v>697</v>
      </c>
      <c r="DC39" s="264" t="s">
        <v>697</v>
      </c>
      <c r="DD39" s="264" t="s">
        <v>697</v>
      </c>
    </row>
    <row r="40" spans="3:108" ht="12.75" customHeight="1" x14ac:dyDescent="0.2">
      <c r="E40" s="255"/>
      <c r="F40" s="256" t="s">
        <v>731</v>
      </c>
      <c r="G40" s="257" t="s">
        <v>704</v>
      </c>
      <c r="H40" s="259" t="s">
        <v>697</v>
      </c>
      <c r="I40" s="259" t="s">
        <v>697</v>
      </c>
      <c r="J40" s="259" t="s">
        <v>697</v>
      </c>
      <c r="K40" s="264" t="s">
        <v>697</v>
      </c>
      <c r="L40" s="259" t="s">
        <v>697</v>
      </c>
      <c r="M40" s="264" t="s">
        <v>697</v>
      </c>
      <c r="N40" s="259" t="s">
        <v>697</v>
      </c>
      <c r="O40" s="259" t="s">
        <v>697</v>
      </c>
      <c r="P40" s="259" t="s">
        <v>697</v>
      </c>
      <c r="Q40" s="259" t="s">
        <v>697</v>
      </c>
      <c r="R40" s="264" t="s">
        <v>697</v>
      </c>
      <c r="S40" s="264" t="s">
        <v>697</v>
      </c>
      <c r="T40" s="259" t="s">
        <v>697</v>
      </c>
      <c r="U40" s="259" t="s">
        <v>697</v>
      </c>
      <c r="V40" s="259" t="s">
        <v>697</v>
      </c>
      <c r="W40" s="259" t="s">
        <v>697</v>
      </c>
      <c r="X40" s="264" t="s">
        <v>697</v>
      </c>
      <c r="Y40" s="264" t="s">
        <v>697</v>
      </c>
      <c r="Z40" s="259" t="s">
        <v>697</v>
      </c>
      <c r="AA40" s="259" t="s">
        <v>697</v>
      </c>
      <c r="AB40" s="259" t="s">
        <v>697</v>
      </c>
      <c r="AC40" s="259" t="s">
        <v>697</v>
      </c>
      <c r="AD40" s="265" t="s">
        <v>697</v>
      </c>
      <c r="AE40" s="265" t="s">
        <v>697</v>
      </c>
      <c r="AF40" s="259" t="s">
        <v>697</v>
      </c>
      <c r="AG40" s="259" t="s">
        <v>697</v>
      </c>
      <c r="AH40" s="259" t="s">
        <v>697</v>
      </c>
      <c r="AI40" s="259" t="s">
        <v>697</v>
      </c>
      <c r="AJ40" s="264" t="s">
        <v>697</v>
      </c>
      <c r="AK40" s="264" t="s">
        <v>697</v>
      </c>
      <c r="AL40" s="259" t="s">
        <v>697</v>
      </c>
      <c r="AM40" s="264" t="s">
        <v>697</v>
      </c>
      <c r="AN40" s="259" t="s">
        <v>697</v>
      </c>
      <c r="AO40" s="264" t="s">
        <v>697</v>
      </c>
      <c r="AP40" s="264" t="s">
        <v>697</v>
      </c>
      <c r="AQ40" s="259" t="s">
        <v>697</v>
      </c>
      <c r="AR40" s="264" t="s">
        <v>697</v>
      </c>
      <c r="AS40" s="264" t="s">
        <v>697</v>
      </c>
      <c r="AT40" s="264" t="s">
        <v>697</v>
      </c>
      <c r="AU40" s="264" t="s">
        <v>697</v>
      </c>
      <c r="AV40" s="264" t="s">
        <v>697</v>
      </c>
      <c r="AW40" s="264" t="s">
        <v>697</v>
      </c>
      <c r="AX40" s="264" t="s">
        <v>697</v>
      </c>
      <c r="AY40" s="264" t="s">
        <v>697</v>
      </c>
      <c r="AZ40" s="266" t="s">
        <v>697</v>
      </c>
      <c r="BA40" s="266" t="s">
        <v>697</v>
      </c>
      <c r="BB40" s="258" t="s">
        <v>697</v>
      </c>
      <c r="BC40" s="264" t="s">
        <v>697</v>
      </c>
      <c r="BD40" s="264" t="s">
        <v>697</v>
      </c>
      <c r="BE40" s="264" t="s">
        <v>697</v>
      </c>
      <c r="BF40" s="264" t="s">
        <v>697</v>
      </c>
      <c r="BG40" s="264" t="s">
        <v>697</v>
      </c>
      <c r="BH40" s="264" t="s">
        <v>697</v>
      </c>
      <c r="BI40" s="264" t="s">
        <v>697</v>
      </c>
      <c r="BJ40" s="264" t="s">
        <v>697</v>
      </c>
      <c r="BK40" s="264" t="s">
        <v>697</v>
      </c>
      <c r="BL40" s="264" t="s">
        <v>697</v>
      </c>
      <c r="BM40" s="264" t="s">
        <v>697</v>
      </c>
      <c r="BN40" s="264" t="s">
        <v>697</v>
      </c>
      <c r="BO40" s="264" t="s">
        <v>697</v>
      </c>
      <c r="BP40" s="264" t="s">
        <v>697</v>
      </c>
      <c r="BQ40" s="264" t="s">
        <v>697</v>
      </c>
      <c r="BR40" s="264" t="s">
        <v>697</v>
      </c>
      <c r="BS40" s="264" t="s">
        <v>697</v>
      </c>
      <c r="BT40" s="264" t="s">
        <v>697</v>
      </c>
      <c r="BU40" s="264" t="s">
        <v>697</v>
      </c>
      <c r="BV40" s="264" t="s">
        <v>697</v>
      </c>
      <c r="BW40" s="264" t="s">
        <v>697</v>
      </c>
      <c r="BX40" s="264" t="s">
        <v>697</v>
      </c>
      <c r="BY40" s="264" t="s">
        <v>697</v>
      </c>
      <c r="BZ40" s="264" t="s">
        <v>697</v>
      </c>
      <c r="CA40" s="264" t="s">
        <v>697</v>
      </c>
      <c r="CB40" s="264" t="s">
        <v>697</v>
      </c>
      <c r="CC40" s="264" t="s">
        <v>697</v>
      </c>
      <c r="CD40" s="264" t="s">
        <v>697</v>
      </c>
      <c r="CE40" s="264" t="s">
        <v>697</v>
      </c>
      <c r="CF40" s="264" t="s">
        <v>697</v>
      </c>
      <c r="CG40" s="264" t="s">
        <v>697</v>
      </c>
      <c r="CH40" s="264" t="s">
        <v>697</v>
      </c>
      <c r="CI40" s="264" t="s">
        <v>697</v>
      </c>
      <c r="CJ40" s="264" t="s">
        <v>697</v>
      </c>
      <c r="CK40" s="264" t="s">
        <v>697</v>
      </c>
      <c r="CL40" s="258" t="s">
        <v>697</v>
      </c>
      <c r="CM40" s="258" t="s">
        <v>697</v>
      </c>
      <c r="CN40" s="258" t="s">
        <v>697</v>
      </c>
      <c r="CO40" s="266" t="s">
        <v>697</v>
      </c>
      <c r="CP40" s="266" t="s">
        <v>697</v>
      </c>
      <c r="CQ40" s="258" t="s">
        <v>697</v>
      </c>
      <c r="CR40" s="258" t="s">
        <v>697</v>
      </c>
      <c r="CS40" s="258" t="s">
        <v>697</v>
      </c>
      <c r="CT40" s="258" t="s">
        <v>697</v>
      </c>
      <c r="CU40" s="258" t="s">
        <v>697</v>
      </c>
      <c r="CV40" s="264" t="s">
        <v>697</v>
      </c>
      <c r="CW40" s="264" t="s">
        <v>697</v>
      </c>
      <c r="CX40" s="264" t="s">
        <v>697</v>
      </c>
      <c r="CY40" s="264" t="s">
        <v>697</v>
      </c>
      <c r="CZ40" s="266" t="s">
        <v>697</v>
      </c>
      <c r="DA40" s="266" t="s">
        <v>697</v>
      </c>
      <c r="DB40" s="264" t="s">
        <v>697</v>
      </c>
      <c r="DC40" s="264" t="s">
        <v>697</v>
      </c>
      <c r="DD40" s="264" t="s">
        <v>697</v>
      </c>
    </row>
    <row r="41" spans="3:108" ht="12.75" customHeight="1" x14ac:dyDescent="0.2">
      <c r="C41" s="267"/>
      <c r="D41" s="267"/>
      <c r="E41" s="255"/>
      <c r="F41" s="256" t="s">
        <v>732</v>
      </c>
      <c r="G41" s="257" t="s">
        <v>704</v>
      </c>
      <c r="H41" s="259" t="s">
        <v>697</v>
      </c>
      <c r="I41" s="259" t="s">
        <v>697</v>
      </c>
      <c r="J41" s="259" t="s">
        <v>697</v>
      </c>
      <c r="K41" s="264" t="s">
        <v>697</v>
      </c>
      <c r="L41" s="259" t="s">
        <v>697</v>
      </c>
      <c r="M41" s="264" t="s">
        <v>697</v>
      </c>
      <c r="N41" s="259" t="s">
        <v>697</v>
      </c>
      <c r="O41" s="259" t="s">
        <v>697</v>
      </c>
      <c r="P41" s="259" t="s">
        <v>697</v>
      </c>
      <c r="Q41" s="259" t="s">
        <v>697</v>
      </c>
      <c r="R41" s="264" t="s">
        <v>697</v>
      </c>
      <c r="S41" s="264" t="s">
        <v>697</v>
      </c>
      <c r="T41" s="259" t="s">
        <v>697</v>
      </c>
      <c r="U41" s="259" t="s">
        <v>697</v>
      </c>
      <c r="V41" s="259" t="s">
        <v>697</v>
      </c>
      <c r="W41" s="259" t="s">
        <v>697</v>
      </c>
      <c r="X41" s="264" t="s">
        <v>697</v>
      </c>
      <c r="Y41" s="264" t="s">
        <v>697</v>
      </c>
      <c r="Z41" s="259" t="s">
        <v>697</v>
      </c>
      <c r="AA41" s="259" t="s">
        <v>697</v>
      </c>
      <c r="AB41" s="259" t="s">
        <v>697</v>
      </c>
      <c r="AC41" s="259" t="s">
        <v>697</v>
      </c>
      <c r="AD41" s="265" t="s">
        <v>697</v>
      </c>
      <c r="AE41" s="265" t="s">
        <v>697</v>
      </c>
      <c r="AF41" s="259" t="s">
        <v>697</v>
      </c>
      <c r="AG41" s="259" t="s">
        <v>697</v>
      </c>
      <c r="AH41" s="259" t="s">
        <v>697</v>
      </c>
      <c r="AI41" s="259" t="s">
        <v>697</v>
      </c>
      <c r="AJ41" s="264" t="s">
        <v>697</v>
      </c>
      <c r="AK41" s="264" t="s">
        <v>697</v>
      </c>
      <c r="AL41" s="259" t="s">
        <v>697</v>
      </c>
      <c r="AM41" s="264" t="s">
        <v>697</v>
      </c>
      <c r="AN41" s="259" t="s">
        <v>697</v>
      </c>
      <c r="AO41" s="264" t="s">
        <v>697</v>
      </c>
      <c r="AP41" s="264" t="s">
        <v>697</v>
      </c>
      <c r="AQ41" s="259" t="s">
        <v>697</v>
      </c>
      <c r="AR41" s="264" t="s">
        <v>697</v>
      </c>
      <c r="AS41" s="264" t="s">
        <v>697</v>
      </c>
      <c r="AT41" s="264" t="s">
        <v>697</v>
      </c>
      <c r="AU41" s="264" t="s">
        <v>697</v>
      </c>
      <c r="AV41" s="264" t="s">
        <v>697</v>
      </c>
      <c r="AW41" s="264" t="s">
        <v>697</v>
      </c>
      <c r="AX41" s="264" t="s">
        <v>697</v>
      </c>
      <c r="AY41" s="264" t="s">
        <v>697</v>
      </c>
      <c r="AZ41" s="266" t="s">
        <v>697</v>
      </c>
      <c r="BA41" s="266" t="s">
        <v>697</v>
      </c>
      <c r="BB41" s="258" t="s">
        <v>697</v>
      </c>
      <c r="BC41" s="264" t="s">
        <v>697</v>
      </c>
      <c r="BD41" s="264" t="s">
        <v>697</v>
      </c>
      <c r="BE41" s="264" t="s">
        <v>697</v>
      </c>
      <c r="BF41" s="264" t="s">
        <v>697</v>
      </c>
      <c r="BG41" s="264" t="s">
        <v>697</v>
      </c>
      <c r="BH41" s="264" t="s">
        <v>697</v>
      </c>
      <c r="BI41" s="264" t="s">
        <v>697</v>
      </c>
      <c r="BJ41" s="264" t="s">
        <v>697</v>
      </c>
      <c r="BK41" s="264" t="s">
        <v>697</v>
      </c>
      <c r="BL41" s="264" t="s">
        <v>697</v>
      </c>
      <c r="BM41" s="264" t="s">
        <v>697</v>
      </c>
      <c r="BN41" s="264" t="s">
        <v>697</v>
      </c>
      <c r="BO41" s="264" t="s">
        <v>697</v>
      </c>
      <c r="BP41" s="264" t="s">
        <v>697</v>
      </c>
      <c r="BQ41" s="264" t="s">
        <v>697</v>
      </c>
      <c r="BR41" s="264" t="s">
        <v>697</v>
      </c>
      <c r="BS41" s="264" t="s">
        <v>697</v>
      </c>
      <c r="BT41" s="264" t="s">
        <v>697</v>
      </c>
      <c r="BU41" s="264" t="s">
        <v>697</v>
      </c>
      <c r="BV41" s="264" t="s">
        <v>697</v>
      </c>
      <c r="BW41" s="264" t="s">
        <v>697</v>
      </c>
      <c r="BX41" s="264" t="s">
        <v>697</v>
      </c>
      <c r="BY41" s="264" t="s">
        <v>697</v>
      </c>
      <c r="BZ41" s="264" t="s">
        <v>697</v>
      </c>
      <c r="CA41" s="264" t="s">
        <v>697</v>
      </c>
      <c r="CB41" s="264" t="s">
        <v>697</v>
      </c>
      <c r="CC41" s="264" t="s">
        <v>697</v>
      </c>
      <c r="CD41" s="264">
        <v>19.4848</v>
      </c>
      <c r="CE41" s="264" t="s">
        <v>697</v>
      </c>
      <c r="CF41" s="264" t="s">
        <v>697</v>
      </c>
      <c r="CG41" s="264" t="s">
        <v>697</v>
      </c>
      <c r="CH41" s="264" t="s">
        <v>697</v>
      </c>
      <c r="CI41" s="264" t="s">
        <v>697</v>
      </c>
      <c r="CJ41" s="264" t="s">
        <v>697</v>
      </c>
      <c r="CK41" s="264" t="s">
        <v>697</v>
      </c>
      <c r="CL41" s="258" t="s">
        <v>697</v>
      </c>
      <c r="CM41" s="258" t="s">
        <v>697</v>
      </c>
      <c r="CN41" s="258" t="s">
        <v>697</v>
      </c>
      <c r="CO41" s="266" t="s">
        <v>697</v>
      </c>
      <c r="CP41" s="266" t="s">
        <v>697</v>
      </c>
      <c r="CQ41" s="258" t="s">
        <v>697</v>
      </c>
      <c r="CR41" s="258" t="s">
        <v>697</v>
      </c>
      <c r="CS41" s="258" t="s">
        <v>697</v>
      </c>
      <c r="CT41" s="258" t="s">
        <v>697</v>
      </c>
      <c r="CU41" s="258" t="s">
        <v>697</v>
      </c>
      <c r="CV41" s="264" t="s">
        <v>697</v>
      </c>
      <c r="CW41" s="264" t="s">
        <v>697</v>
      </c>
      <c r="CX41" s="264" t="s">
        <v>697</v>
      </c>
      <c r="CY41" s="264" t="s">
        <v>697</v>
      </c>
      <c r="CZ41" s="266" t="s">
        <v>697</v>
      </c>
      <c r="DA41" s="266" t="s">
        <v>697</v>
      </c>
      <c r="DB41" s="264" t="s">
        <v>697</v>
      </c>
      <c r="DC41" s="264" t="s">
        <v>697</v>
      </c>
      <c r="DD41" s="264" t="s">
        <v>697</v>
      </c>
    </row>
    <row r="42" spans="3:108" ht="12.75" customHeight="1" x14ac:dyDescent="0.2">
      <c r="E42" s="268"/>
      <c r="F42" s="260"/>
      <c r="G42" s="261"/>
      <c r="H42" s="262"/>
      <c r="I42" s="262"/>
      <c r="J42" s="262"/>
      <c r="K42" s="262"/>
      <c r="L42" s="262"/>
      <c r="M42" s="269"/>
      <c r="N42" s="269"/>
      <c r="O42" s="269"/>
      <c r="P42" s="269"/>
      <c r="Q42" s="269"/>
      <c r="R42" s="269"/>
      <c r="S42" s="269"/>
      <c r="T42" s="269"/>
      <c r="U42" s="269"/>
      <c r="V42" s="269"/>
      <c r="W42" s="269"/>
      <c r="X42" s="269"/>
      <c r="Y42" s="269"/>
      <c r="Z42" s="269"/>
      <c r="AA42" s="269"/>
      <c r="AB42" s="269"/>
      <c r="AC42" s="269"/>
      <c r="AD42" s="265"/>
      <c r="AE42" s="265"/>
      <c r="AF42" s="269"/>
      <c r="AG42" s="269"/>
      <c r="AH42" s="269"/>
      <c r="AI42" s="269"/>
      <c r="AJ42" s="264"/>
      <c r="AK42" s="264"/>
      <c r="AL42" s="269"/>
      <c r="AM42" s="264"/>
      <c r="AN42" s="269"/>
      <c r="AO42" s="264"/>
      <c r="AP42" s="264"/>
      <c r="AQ42" s="269"/>
      <c r="AR42" s="269"/>
      <c r="AS42" s="269"/>
      <c r="AT42" s="269"/>
      <c r="AU42" s="269"/>
      <c r="AV42" s="269"/>
      <c r="AW42" s="269"/>
      <c r="AX42" s="269"/>
      <c r="AY42" s="264"/>
      <c r="AZ42" s="266"/>
      <c r="BA42" s="266"/>
      <c r="BB42" s="269"/>
      <c r="BC42" s="269"/>
      <c r="BD42" s="269"/>
      <c r="BE42" s="269"/>
      <c r="BF42" s="269"/>
      <c r="BG42" s="269"/>
      <c r="BH42" s="269"/>
      <c r="BI42" s="269"/>
      <c r="BJ42" s="269"/>
      <c r="BK42" s="269"/>
      <c r="BL42" s="269"/>
      <c r="BM42" s="264"/>
      <c r="BN42" s="264"/>
      <c r="BO42" s="264"/>
      <c r="BP42" s="262"/>
      <c r="BQ42" s="262"/>
      <c r="BR42" s="262"/>
      <c r="BS42" s="262"/>
      <c r="BT42" s="262"/>
      <c r="BU42" s="262"/>
      <c r="BV42" s="269"/>
      <c r="BW42" s="269"/>
      <c r="BX42" s="262"/>
      <c r="BY42" s="269"/>
      <c r="BZ42" s="269"/>
      <c r="CA42" s="269"/>
      <c r="CB42" s="269"/>
      <c r="CC42" s="269"/>
      <c r="CD42" s="269"/>
      <c r="CE42" s="269"/>
      <c r="CF42" s="269"/>
      <c r="CG42" s="269"/>
      <c r="CH42" s="264"/>
      <c r="CI42" s="269"/>
      <c r="CJ42" s="269"/>
      <c r="CK42" s="269"/>
      <c r="CL42" s="269"/>
      <c r="CM42" s="269"/>
      <c r="CN42" s="269"/>
      <c r="CO42" s="266"/>
      <c r="CP42" s="266"/>
      <c r="CQ42" s="269"/>
      <c r="CR42" s="269"/>
      <c r="CS42" s="269"/>
      <c r="CT42" s="269"/>
      <c r="CU42" s="269"/>
      <c r="CV42" s="264"/>
      <c r="CW42" s="269"/>
      <c r="CX42" s="269"/>
      <c r="CY42" s="269"/>
      <c r="CZ42" s="266"/>
      <c r="DA42" s="266"/>
      <c r="DB42" s="264"/>
      <c r="DC42" s="264"/>
      <c r="DD42" s="264"/>
    </row>
    <row r="43" spans="3:108" ht="12.75" customHeight="1" x14ac:dyDescent="0.2">
      <c r="E43" s="255"/>
      <c r="F43" s="256"/>
      <c r="G43" s="257"/>
      <c r="H43" s="263"/>
      <c r="I43" s="263"/>
      <c r="J43" s="263"/>
      <c r="K43" s="263"/>
      <c r="L43" s="263"/>
      <c r="M43" s="263"/>
      <c r="N43" s="263"/>
      <c r="O43" s="263"/>
      <c r="P43" s="263"/>
      <c r="Q43" s="263"/>
      <c r="R43" s="263"/>
      <c r="S43" s="263"/>
      <c r="T43" s="263"/>
      <c r="U43" s="263"/>
      <c r="V43" s="263"/>
      <c r="W43" s="263"/>
      <c r="X43" s="263"/>
      <c r="Y43" s="263"/>
      <c r="Z43" s="263"/>
      <c r="AA43" s="263"/>
      <c r="AB43" s="263"/>
      <c r="AC43" s="263"/>
      <c r="AD43" s="265"/>
      <c r="AE43" s="265"/>
      <c r="AF43" s="263"/>
      <c r="AG43" s="263"/>
      <c r="AH43" s="263"/>
      <c r="AI43" s="263"/>
      <c r="AJ43" s="264"/>
      <c r="AK43" s="264"/>
      <c r="AL43" s="263"/>
      <c r="AM43" s="264"/>
      <c r="AN43" s="263"/>
      <c r="AO43" s="264"/>
      <c r="AP43" s="264"/>
      <c r="AQ43" s="263"/>
      <c r="AR43" s="263"/>
      <c r="AS43" s="263"/>
      <c r="AT43" s="263"/>
      <c r="AU43" s="263"/>
      <c r="AV43" s="263"/>
      <c r="AW43" s="263"/>
      <c r="AX43" s="263"/>
      <c r="AY43" s="264"/>
      <c r="AZ43" s="266"/>
      <c r="BA43" s="266"/>
      <c r="BB43" s="263"/>
      <c r="BC43" s="263"/>
      <c r="BD43" s="263"/>
      <c r="BE43" s="263"/>
      <c r="BF43" s="263"/>
      <c r="BG43" s="263"/>
      <c r="BH43" s="263"/>
      <c r="BI43" s="263"/>
      <c r="BJ43" s="263"/>
      <c r="BK43" s="263"/>
      <c r="BL43" s="263"/>
      <c r="BM43" s="264"/>
      <c r="BN43" s="264"/>
      <c r="BO43" s="264"/>
      <c r="BP43" s="263"/>
      <c r="BQ43" s="263"/>
      <c r="BR43" s="263"/>
      <c r="BS43" s="263"/>
      <c r="BT43" s="263"/>
      <c r="BU43" s="263"/>
      <c r="BV43" s="263"/>
      <c r="BW43" s="263"/>
      <c r="BX43" s="263"/>
      <c r="BY43" s="263"/>
      <c r="BZ43" s="263"/>
      <c r="CA43" s="263"/>
      <c r="CB43" s="263"/>
      <c r="CC43" s="263"/>
      <c r="CD43" s="263"/>
      <c r="CE43" s="263"/>
      <c r="CF43" s="263"/>
      <c r="CG43" s="263"/>
      <c r="CH43" s="264"/>
      <c r="CI43" s="263"/>
      <c r="CJ43" s="263"/>
      <c r="CK43" s="263"/>
      <c r="CL43" s="263"/>
      <c r="CM43" s="263"/>
      <c r="CN43" s="263"/>
      <c r="CO43" s="266"/>
      <c r="CP43" s="266"/>
      <c r="CQ43" s="263"/>
      <c r="CR43" s="263"/>
      <c r="CS43" s="263"/>
      <c r="CT43" s="263"/>
      <c r="CU43" s="263"/>
      <c r="CV43" s="264"/>
      <c r="CW43" s="263"/>
      <c r="CX43" s="263"/>
      <c r="CY43" s="263"/>
      <c r="CZ43" s="266"/>
      <c r="DA43" s="266"/>
      <c r="DB43" s="264"/>
      <c r="DC43" s="264"/>
      <c r="DD43" s="264"/>
    </row>
    <row r="44" spans="3:108" ht="12.75" customHeight="1" x14ac:dyDescent="0.2">
      <c r="E44" s="255">
        <v>4.2</v>
      </c>
      <c r="F44" s="256" t="s">
        <v>733</v>
      </c>
      <c r="G44" s="257"/>
      <c r="H44" s="263"/>
      <c r="I44" s="263"/>
      <c r="J44" s="263"/>
      <c r="K44" s="263"/>
      <c r="L44" s="263"/>
      <c r="M44" s="263"/>
      <c r="N44" s="263"/>
      <c r="O44" s="263"/>
      <c r="P44" s="263"/>
      <c r="Q44" s="263"/>
      <c r="R44" s="263"/>
      <c r="S44" s="263"/>
      <c r="T44" s="263"/>
      <c r="U44" s="263"/>
      <c r="V44" s="263"/>
      <c r="W44" s="263"/>
      <c r="X44" s="263"/>
      <c r="Y44" s="263"/>
      <c r="Z44" s="263"/>
      <c r="AA44" s="263"/>
      <c r="AB44" s="263"/>
      <c r="AC44" s="263"/>
      <c r="AD44" s="265"/>
      <c r="AE44" s="265"/>
      <c r="AF44" s="263"/>
      <c r="AG44" s="263"/>
      <c r="AH44" s="263"/>
      <c r="AI44" s="263"/>
      <c r="AJ44" s="264"/>
      <c r="AK44" s="264"/>
      <c r="AL44" s="263"/>
      <c r="AM44" s="264"/>
      <c r="AN44" s="263"/>
      <c r="AO44" s="264"/>
      <c r="AP44" s="264"/>
      <c r="AQ44" s="263"/>
      <c r="AR44" s="263"/>
      <c r="AS44" s="263"/>
      <c r="AT44" s="263"/>
      <c r="AU44" s="263"/>
      <c r="AV44" s="263"/>
      <c r="AW44" s="263"/>
      <c r="AX44" s="263"/>
      <c r="AY44" s="264"/>
      <c r="AZ44" s="266"/>
      <c r="BA44" s="266"/>
      <c r="BB44" s="263"/>
      <c r="BC44" s="263"/>
      <c r="BD44" s="263"/>
      <c r="BE44" s="263"/>
      <c r="BF44" s="263"/>
      <c r="BG44" s="263"/>
      <c r="BH44" s="263"/>
      <c r="BI44" s="263"/>
      <c r="BJ44" s="263"/>
      <c r="BK44" s="263"/>
      <c r="BL44" s="263"/>
      <c r="BM44" s="264"/>
      <c r="BN44" s="264"/>
      <c r="BO44" s="264"/>
      <c r="BP44" s="263"/>
      <c r="BQ44" s="263"/>
      <c r="BR44" s="263"/>
      <c r="BS44" s="263"/>
      <c r="BT44" s="263"/>
      <c r="BU44" s="263"/>
      <c r="BV44" s="263"/>
      <c r="BW44" s="263"/>
      <c r="BX44" s="263"/>
      <c r="BY44" s="263"/>
      <c r="BZ44" s="263"/>
      <c r="CA44" s="263"/>
      <c r="CB44" s="263"/>
      <c r="CC44" s="263"/>
      <c r="CD44" s="263"/>
      <c r="CE44" s="263"/>
      <c r="CF44" s="263"/>
      <c r="CG44" s="263"/>
      <c r="CH44" s="264"/>
      <c r="CI44" s="263"/>
      <c r="CJ44" s="263"/>
      <c r="CK44" s="263"/>
      <c r="CL44" s="263"/>
      <c r="CM44" s="263"/>
      <c r="CN44" s="263"/>
      <c r="CO44" s="266"/>
      <c r="CP44" s="266"/>
      <c r="CQ44" s="263"/>
      <c r="CR44" s="263"/>
      <c r="CS44" s="263"/>
      <c r="CT44" s="263"/>
      <c r="CU44" s="263"/>
      <c r="CV44" s="264"/>
      <c r="CW44" s="263"/>
      <c r="CX44" s="263"/>
      <c r="CY44" s="263"/>
      <c r="CZ44" s="266"/>
      <c r="DA44" s="266"/>
      <c r="DB44" s="264"/>
      <c r="DC44" s="264"/>
      <c r="DD44" s="264"/>
    </row>
    <row r="45" spans="3:108" ht="12.75" customHeight="1" x14ac:dyDescent="0.2">
      <c r="E45" s="255"/>
      <c r="F45" s="256" t="s">
        <v>703</v>
      </c>
      <c r="G45" s="257" t="s">
        <v>704</v>
      </c>
      <c r="H45" s="259">
        <v>129.43</v>
      </c>
      <c r="I45" s="259">
        <v>25.58</v>
      </c>
      <c r="J45" s="259">
        <v>26.33</v>
      </c>
      <c r="K45" s="264">
        <v>17.542999999999999</v>
      </c>
      <c r="L45" s="259">
        <v>168.85</v>
      </c>
      <c r="M45" s="264">
        <v>11.201499999999999</v>
      </c>
      <c r="N45" s="259">
        <v>147.12</v>
      </c>
      <c r="O45" s="259">
        <v>38.56</v>
      </c>
      <c r="P45" s="259">
        <v>44.05</v>
      </c>
      <c r="Q45" s="259">
        <v>179.42</v>
      </c>
      <c r="R45" s="264">
        <v>34.184199999999997</v>
      </c>
      <c r="S45" s="264">
        <v>23.590800000000002</v>
      </c>
      <c r="T45" s="259">
        <v>21.06</v>
      </c>
      <c r="U45" s="259">
        <v>39.020000000000003</v>
      </c>
      <c r="V45" s="259">
        <v>50.81</v>
      </c>
      <c r="W45" s="259">
        <v>199.1</v>
      </c>
      <c r="X45" s="264">
        <v>22.8095</v>
      </c>
      <c r="Y45" s="264">
        <v>42.178800000000003</v>
      </c>
      <c r="Z45" s="259">
        <v>25.02</v>
      </c>
      <c r="AA45" s="259">
        <v>13.02</v>
      </c>
      <c r="AB45" s="259">
        <v>18.45</v>
      </c>
      <c r="AC45" s="259">
        <v>17.27</v>
      </c>
      <c r="AD45" s="265">
        <v>15.423999999999999</v>
      </c>
      <c r="AE45" s="265">
        <v>14.814</v>
      </c>
      <c r="AF45" s="259">
        <v>19.98</v>
      </c>
      <c r="AG45" s="259">
        <v>26.11</v>
      </c>
      <c r="AH45" s="259">
        <v>18.02</v>
      </c>
      <c r="AI45" s="259">
        <v>14.67</v>
      </c>
      <c r="AJ45" s="264">
        <v>16.8369</v>
      </c>
      <c r="AK45" s="264">
        <v>19.630500000000001</v>
      </c>
      <c r="AL45" s="259">
        <v>16.61</v>
      </c>
      <c r="AM45" s="264">
        <v>15.8034</v>
      </c>
      <c r="AN45" s="259">
        <v>13.01</v>
      </c>
      <c r="AO45" s="264">
        <v>14.7552</v>
      </c>
      <c r="AP45" s="264">
        <v>11.7971</v>
      </c>
      <c r="AQ45" s="259">
        <v>12.46</v>
      </c>
      <c r="AR45" s="264" t="s">
        <v>697</v>
      </c>
      <c r="AS45" s="264" t="s">
        <v>697</v>
      </c>
      <c r="AT45" s="264" t="s">
        <v>697</v>
      </c>
      <c r="AU45" s="264" t="s">
        <v>697</v>
      </c>
      <c r="AV45" s="264" t="s">
        <v>697</v>
      </c>
      <c r="AW45" s="264" t="s">
        <v>697</v>
      </c>
      <c r="AX45" s="264" t="s">
        <v>697</v>
      </c>
      <c r="AY45" s="264" t="s">
        <v>697</v>
      </c>
      <c r="AZ45" s="266" t="s">
        <v>697</v>
      </c>
      <c r="BA45" s="266" t="s">
        <v>697</v>
      </c>
      <c r="BB45" s="264" t="s">
        <v>697</v>
      </c>
      <c r="BC45" s="264">
        <v>19.846699999999998</v>
      </c>
      <c r="BD45" s="264">
        <v>21.264700000000001</v>
      </c>
      <c r="BE45" s="264">
        <v>51.588000000000001</v>
      </c>
      <c r="BF45" s="264">
        <v>41.307499999999997</v>
      </c>
      <c r="BG45" s="264">
        <v>27.072800000000001</v>
      </c>
      <c r="BH45" s="264">
        <v>32.378300000000003</v>
      </c>
      <c r="BI45" s="264">
        <v>23.555800000000001</v>
      </c>
      <c r="BJ45" s="264">
        <v>30.038399999999999</v>
      </c>
      <c r="BK45" s="264">
        <v>12.4047</v>
      </c>
      <c r="BL45" s="264">
        <v>11.779199999999999</v>
      </c>
      <c r="BM45" s="264">
        <v>13.2354</v>
      </c>
      <c r="BN45" s="264">
        <v>10.2354</v>
      </c>
      <c r="BO45" s="264">
        <v>10.4703</v>
      </c>
      <c r="BP45" s="264">
        <v>15.475899999999999</v>
      </c>
      <c r="BQ45" s="264" t="s">
        <v>697</v>
      </c>
      <c r="BR45" s="264">
        <v>11.785399999999999</v>
      </c>
      <c r="BS45" s="264" t="s">
        <v>697</v>
      </c>
      <c r="BT45" s="264" t="s">
        <v>697</v>
      </c>
      <c r="BU45" s="264" t="s">
        <v>697</v>
      </c>
      <c r="BV45" s="264">
        <v>11.4533</v>
      </c>
      <c r="BW45" s="264">
        <v>10.081300000000001</v>
      </c>
      <c r="BX45" s="264">
        <v>14.829700000000001</v>
      </c>
      <c r="BY45" s="264">
        <v>145.00569999999999</v>
      </c>
      <c r="BZ45" s="264">
        <v>161.37209999999999</v>
      </c>
      <c r="CA45" s="264" t="s">
        <v>697</v>
      </c>
      <c r="CB45" s="264" t="s">
        <v>697</v>
      </c>
      <c r="CC45" s="264">
        <v>12.2508</v>
      </c>
      <c r="CD45" s="264">
        <v>11.1318</v>
      </c>
      <c r="CE45" s="264" t="s">
        <v>697</v>
      </c>
      <c r="CF45" s="264">
        <v>12.1675</v>
      </c>
      <c r="CG45" s="264">
        <v>11.3507</v>
      </c>
      <c r="CH45" s="264">
        <v>11.203200000000001</v>
      </c>
      <c r="CI45" s="264">
        <v>11.147399999999999</v>
      </c>
      <c r="CJ45" s="264">
        <v>11.023899999999999</v>
      </c>
      <c r="CK45" s="264">
        <v>11.0359</v>
      </c>
      <c r="CL45" s="264">
        <v>10.7394</v>
      </c>
      <c r="CM45" s="264">
        <v>10.9863</v>
      </c>
      <c r="CN45" s="264">
        <v>10.8361</v>
      </c>
      <c r="CO45" s="266">
        <v>10.7209</v>
      </c>
      <c r="CP45" s="266">
        <v>11.1038</v>
      </c>
      <c r="CQ45" s="264">
        <v>11.1175</v>
      </c>
      <c r="CR45" s="264">
        <v>11.2042</v>
      </c>
      <c r="CS45" s="264">
        <v>10.219200000000001</v>
      </c>
      <c r="CT45" s="264">
        <v>10.908099999999999</v>
      </c>
      <c r="CU45" s="264">
        <v>10.8606</v>
      </c>
      <c r="CV45" s="264">
        <v>10.2646</v>
      </c>
      <c r="CW45" s="264">
        <v>11.5601</v>
      </c>
      <c r="CX45" s="264">
        <v>11.5497</v>
      </c>
      <c r="CY45" s="264">
        <v>11.149800000000001</v>
      </c>
      <c r="CZ45" s="266">
        <v>10.9238</v>
      </c>
      <c r="DA45" s="266">
        <v>10.7463</v>
      </c>
      <c r="DB45" s="264">
        <v>10.171200000000001</v>
      </c>
      <c r="DC45" s="264">
        <v>10</v>
      </c>
      <c r="DD45" s="264">
        <v>10</v>
      </c>
    </row>
    <row r="46" spans="3:108" ht="12.75" customHeight="1" x14ac:dyDescent="0.2">
      <c r="E46" s="255"/>
      <c r="F46" s="256" t="s">
        <v>705</v>
      </c>
      <c r="G46" s="257" t="s">
        <v>704</v>
      </c>
      <c r="H46" s="259">
        <v>777.57</v>
      </c>
      <c r="I46" s="259">
        <v>394.37</v>
      </c>
      <c r="J46" s="259">
        <v>83.58</v>
      </c>
      <c r="K46" s="264">
        <v>33.4848</v>
      </c>
      <c r="L46" s="259">
        <v>1314.37</v>
      </c>
      <c r="M46" s="264">
        <v>24.369299999999999</v>
      </c>
      <c r="N46" s="259">
        <v>1494.75</v>
      </c>
      <c r="O46" s="259">
        <v>452.63</v>
      </c>
      <c r="P46" s="259">
        <v>155.1</v>
      </c>
      <c r="Q46" s="259">
        <v>51.06</v>
      </c>
      <c r="R46" s="264">
        <v>72.318799999999996</v>
      </c>
      <c r="S46" s="264">
        <v>120.6862</v>
      </c>
      <c r="T46" s="259">
        <v>50.14</v>
      </c>
      <c r="U46" s="259">
        <v>182.98</v>
      </c>
      <c r="V46" s="259">
        <v>637.16999999999996</v>
      </c>
      <c r="W46" s="259">
        <v>1152.79</v>
      </c>
      <c r="X46" s="264">
        <v>223.2038</v>
      </c>
      <c r="Y46" s="264">
        <v>111.7307</v>
      </c>
      <c r="Z46" s="259">
        <v>90.93</v>
      </c>
      <c r="AA46" s="259">
        <v>19.75</v>
      </c>
      <c r="AB46" s="259">
        <v>27.1</v>
      </c>
      <c r="AC46" s="259">
        <v>17.260000000000002</v>
      </c>
      <c r="AD46" s="265">
        <v>16.581</v>
      </c>
      <c r="AE46" s="265">
        <v>15.923</v>
      </c>
      <c r="AF46" s="259">
        <v>26.45</v>
      </c>
      <c r="AG46" s="259">
        <v>31.65</v>
      </c>
      <c r="AH46" s="259">
        <v>20.27</v>
      </c>
      <c r="AI46" s="259">
        <v>14.67</v>
      </c>
      <c r="AJ46" s="264">
        <v>16.8354</v>
      </c>
      <c r="AK46" s="264">
        <v>19.633400000000002</v>
      </c>
      <c r="AL46" s="259">
        <v>16.61</v>
      </c>
      <c r="AM46" s="264">
        <v>15.8034</v>
      </c>
      <c r="AN46" s="259">
        <v>13.01</v>
      </c>
      <c r="AO46" s="264">
        <v>14.7555</v>
      </c>
      <c r="AP46" s="264">
        <v>12.2843</v>
      </c>
      <c r="AQ46" s="259">
        <v>12.46</v>
      </c>
      <c r="AR46" s="264">
        <v>60.065399999999997</v>
      </c>
      <c r="AS46" s="264">
        <v>25.414000000000001</v>
      </c>
      <c r="AT46" s="264">
        <v>72.155000000000001</v>
      </c>
      <c r="AU46" s="264">
        <v>62.622199999999999</v>
      </c>
      <c r="AV46" s="264">
        <v>47.486899999999999</v>
      </c>
      <c r="AW46" s="264">
        <v>12.2987</v>
      </c>
      <c r="AX46" s="264">
        <v>36.113500000000002</v>
      </c>
      <c r="AY46" s="264">
        <v>75.541399999999996</v>
      </c>
      <c r="AZ46" s="266">
        <v>31.021699999999999</v>
      </c>
      <c r="BA46" s="266">
        <v>18.880199999999999</v>
      </c>
      <c r="BB46" s="264" t="s">
        <v>697</v>
      </c>
      <c r="BC46" s="264">
        <v>19.8476</v>
      </c>
      <c r="BD46" s="264">
        <v>33.907699999999998</v>
      </c>
      <c r="BE46" s="264">
        <v>56.021700000000003</v>
      </c>
      <c r="BF46" s="264">
        <v>45.127200000000002</v>
      </c>
      <c r="BG46" s="264">
        <v>29.757200000000001</v>
      </c>
      <c r="BH46" s="264">
        <v>36.0991</v>
      </c>
      <c r="BI46" s="264">
        <v>23.551600000000001</v>
      </c>
      <c r="BJ46" s="264">
        <v>30.019600000000001</v>
      </c>
      <c r="BK46" s="264">
        <v>12.4057</v>
      </c>
      <c r="BL46" s="264">
        <v>11.7811</v>
      </c>
      <c r="BM46" s="264">
        <v>13.2355</v>
      </c>
      <c r="BN46" s="264">
        <v>10.236499999999999</v>
      </c>
      <c r="BO46" s="264">
        <v>10.4703</v>
      </c>
      <c r="BP46" s="264">
        <v>43.033200000000001</v>
      </c>
      <c r="BQ46" s="264">
        <v>498.61700000000002</v>
      </c>
      <c r="BR46" s="264">
        <v>41.6706</v>
      </c>
      <c r="BS46" s="264">
        <v>315.55430000000001</v>
      </c>
      <c r="BT46" s="264">
        <v>336.96050000000002</v>
      </c>
      <c r="BU46" s="264">
        <v>600.96209999999996</v>
      </c>
      <c r="BV46" s="264">
        <v>101.7504</v>
      </c>
      <c r="BW46" s="264">
        <v>31.212599999999998</v>
      </c>
      <c r="BX46" s="264">
        <v>34.3429</v>
      </c>
      <c r="BY46" s="264">
        <v>331.77370000000002</v>
      </c>
      <c r="BZ46" s="264">
        <v>385.66320000000002</v>
      </c>
      <c r="CA46" s="264">
        <v>74.133499999999998</v>
      </c>
      <c r="CB46" s="264">
        <v>58.871000000000002</v>
      </c>
      <c r="CC46" s="264">
        <v>113.92910000000001</v>
      </c>
      <c r="CD46" s="264">
        <v>18.715900000000001</v>
      </c>
      <c r="CE46" s="264">
        <v>1286.8761</v>
      </c>
      <c r="CF46" s="264">
        <v>13.081899999999999</v>
      </c>
      <c r="CG46" s="264">
        <v>12.2021</v>
      </c>
      <c r="CH46" s="264">
        <v>11.202500000000001</v>
      </c>
      <c r="CI46" s="264">
        <v>11.147399999999999</v>
      </c>
      <c r="CJ46" s="264">
        <v>11.026999999999999</v>
      </c>
      <c r="CK46" s="264">
        <v>11.0359</v>
      </c>
      <c r="CL46" s="264">
        <v>10.7399</v>
      </c>
      <c r="CM46" s="264">
        <v>10.9861</v>
      </c>
      <c r="CN46" s="264">
        <v>10.8361</v>
      </c>
      <c r="CO46" s="266">
        <v>11.5351</v>
      </c>
      <c r="CP46" s="266">
        <v>11.1038</v>
      </c>
      <c r="CQ46" s="264">
        <v>11.117000000000001</v>
      </c>
      <c r="CR46" s="264">
        <v>11.2033</v>
      </c>
      <c r="CS46" s="264">
        <v>11.250299999999999</v>
      </c>
      <c r="CT46" s="264">
        <v>10.9072</v>
      </c>
      <c r="CU46" s="264">
        <v>10.860200000000001</v>
      </c>
      <c r="CV46" s="264">
        <v>10.2646</v>
      </c>
      <c r="CW46" s="264">
        <v>11.5601</v>
      </c>
      <c r="CX46" s="264">
        <v>11.5497</v>
      </c>
      <c r="CY46" s="264">
        <v>11.1501</v>
      </c>
      <c r="CZ46" s="266">
        <v>10.9238</v>
      </c>
      <c r="DA46" s="266">
        <v>10.745900000000001</v>
      </c>
      <c r="DB46" s="264">
        <v>10.171200000000001</v>
      </c>
      <c r="DC46" s="264">
        <v>10.183999999999999</v>
      </c>
      <c r="DD46" s="264">
        <v>10.1694</v>
      </c>
    </row>
    <row r="47" spans="3:108" ht="12.75" customHeight="1" x14ac:dyDescent="0.2">
      <c r="E47" s="255"/>
      <c r="F47" s="256" t="s">
        <v>706</v>
      </c>
      <c r="G47" s="257" t="s">
        <v>704</v>
      </c>
      <c r="H47" s="259" t="s">
        <v>697</v>
      </c>
      <c r="I47" s="259" t="s">
        <v>697</v>
      </c>
      <c r="J47" s="259" t="s">
        <v>697</v>
      </c>
      <c r="K47" s="264" t="s">
        <v>697</v>
      </c>
      <c r="L47" s="259" t="s">
        <v>697</v>
      </c>
      <c r="M47" s="264" t="s">
        <v>697</v>
      </c>
      <c r="N47" s="259" t="s">
        <v>697</v>
      </c>
      <c r="O47" s="259" t="s">
        <v>697</v>
      </c>
      <c r="P47" s="259" t="s">
        <v>697</v>
      </c>
      <c r="Q47" s="259" t="s">
        <v>697</v>
      </c>
      <c r="R47" s="264" t="s">
        <v>697</v>
      </c>
      <c r="S47" s="264" t="s">
        <v>697</v>
      </c>
      <c r="T47" s="259" t="s">
        <v>697</v>
      </c>
      <c r="U47" s="259" t="s">
        <v>697</v>
      </c>
      <c r="V47" s="259" t="s">
        <v>697</v>
      </c>
      <c r="W47" s="259" t="s">
        <v>697</v>
      </c>
      <c r="X47" s="264" t="s">
        <v>697</v>
      </c>
      <c r="Y47" s="264" t="s">
        <v>697</v>
      </c>
      <c r="Z47" s="259" t="s">
        <v>697</v>
      </c>
      <c r="AA47" s="259" t="s">
        <v>697</v>
      </c>
      <c r="AB47" s="259" t="s">
        <v>697</v>
      </c>
      <c r="AC47" s="259" t="s">
        <v>697</v>
      </c>
      <c r="AD47" s="265" t="s">
        <v>697</v>
      </c>
      <c r="AE47" s="265" t="s">
        <v>697</v>
      </c>
      <c r="AF47" s="259" t="s">
        <v>697</v>
      </c>
      <c r="AG47" s="259" t="s">
        <v>697</v>
      </c>
      <c r="AH47" s="259" t="s">
        <v>697</v>
      </c>
      <c r="AI47" s="259" t="s">
        <v>697</v>
      </c>
      <c r="AJ47" s="264" t="s">
        <v>697</v>
      </c>
      <c r="AK47" s="264" t="s">
        <v>697</v>
      </c>
      <c r="AL47" s="259" t="s">
        <v>697</v>
      </c>
      <c r="AM47" s="264" t="s">
        <v>697</v>
      </c>
      <c r="AN47" s="259" t="s">
        <v>697</v>
      </c>
      <c r="AO47" s="264" t="s">
        <v>697</v>
      </c>
      <c r="AP47" s="264" t="s">
        <v>697</v>
      </c>
      <c r="AQ47" s="259" t="s">
        <v>697</v>
      </c>
      <c r="AR47" s="264" t="s">
        <v>697</v>
      </c>
      <c r="AS47" s="264" t="s">
        <v>697</v>
      </c>
      <c r="AT47" s="264" t="s">
        <v>697</v>
      </c>
      <c r="AU47" s="264" t="s">
        <v>697</v>
      </c>
      <c r="AV47" s="264" t="s">
        <v>697</v>
      </c>
      <c r="AW47" s="264" t="s">
        <v>697</v>
      </c>
      <c r="AX47" s="264" t="s">
        <v>697</v>
      </c>
      <c r="AY47" s="264" t="s">
        <v>697</v>
      </c>
      <c r="AZ47" s="266" t="s">
        <v>697</v>
      </c>
      <c r="BA47" s="266" t="s">
        <v>697</v>
      </c>
      <c r="BB47" s="264" t="s">
        <v>697</v>
      </c>
      <c r="BC47" s="264" t="s">
        <v>697</v>
      </c>
      <c r="BD47" s="264" t="s">
        <v>697</v>
      </c>
      <c r="BE47" s="264" t="s">
        <v>697</v>
      </c>
      <c r="BF47" s="264" t="s">
        <v>697</v>
      </c>
      <c r="BG47" s="264" t="s">
        <v>697</v>
      </c>
      <c r="BH47" s="264" t="s">
        <v>697</v>
      </c>
      <c r="BI47" s="264" t="s">
        <v>697</v>
      </c>
      <c r="BJ47" s="264" t="s">
        <v>697</v>
      </c>
      <c r="BK47" s="264" t="s">
        <v>697</v>
      </c>
      <c r="BL47" s="264" t="s">
        <v>697</v>
      </c>
      <c r="BM47" s="264" t="s">
        <v>697</v>
      </c>
      <c r="BN47" s="264" t="s">
        <v>697</v>
      </c>
      <c r="BO47" s="264" t="s">
        <v>697</v>
      </c>
      <c r="BP47" s="264" t="s">
        <v>697</v>
      </c>
      <c r="BQ47" s="264">
        <v>100.26139999999999</v>
      </c>
      <c r="BR47" s="264" t="s">
        <v>697</v>
      </c>
      <c r="BS47" s="264">
        <v>100.5539</v>
      </c>
      <c r="BT47" s="264">
        <v>100.20350000000001</v>
      </c>
      <c r="BU47" s="264">
        <v>100.53789999999999</v>
      </c>
      <c r="BV47" s="264" t="s">
        <v>697</v>
      </c>
      <c r="BW47" s="264" t="s">
        <v>697</v>
      </c>
      <c r="BX47" s="264" t="s">
        <v>697</v>
      </c>
      <c r="BY47" s="264" t="s">
        <v>697</v>
      </c>
      <c r="BZ47" s="264">
        <v>100.25530000000001</v>
      </c>
      <c r="CA47" s="264" t="s">
        <v>697</v>
      </c>
      <c r="CB47" s="264" t="s">
        <v>697</v>
      </c>
      <c r="CC47" s="264" t="s">
        <v>697</v>
      </c>
      <c r="CD47" s="264" t="s">
        <v>697</v>
      </c>
      <c r="CE47" s="264">
        <v>1000.5952</v>
      </c>
      <c r="CF47" s="264" t="s">
        <v>697</v>
      </c>
      <c r="CG47" s="264" t="s">
        <v>697</v>
      </c>
      <c r="CH47" s="264" t="s">
        <v>697</v>
      </c>
      <c r="CI47" s="264" t="s">
        <v>697</v>
      </c>
      <c r="CJ47" s="264" t="s">
        <v>697</v>
      </c>
      <c r="CK47" s="264" t="s">
        <v>697</v>
      </c>
      <c r="CL47" s="264" t="s">
        <v>697</v>
      </c>
      <c r="CM47" s="264" t="s">
        <v>697</v>
      </c>
      <c r="CN47" s="264" t="s">
        <v>697</v>
      </c>
      <c r="CO47" s="266" t="s">
        <v>697</v>
      </c>
      <c r="CP47" s="266" t="s">
        <v>697</v>
      </c>
      <c r="CQ47" s="264" t="s">
        <v>697</v>
      </c>
      <c r="CR47" s="264" t="s">
        <v>697</v>
      </c>
      <c r="CS47" s="264" t="s">
        <v>697</v>
      </c>
      <c r="CT47" s="264" t="s">
        <v>697</v>
      </c>
      <c r="CU47" s="264" t="s">
        <v>697</v>
      </c>
      <c r="CV47" s="264" t="s">
        <v>697</v>
      </c>
      <c r="CW47" s="264" t="s">
        <v>697</v>
      </c>
      <c r="CX47" s="264" t="s">
        <v>697</v>
      </c>
      <c r="CY47" s="264" t="s">
        <v>697</v>
      </c>
      <c r="CZ47" s="266" t="s">
        <v>697</v>
      </c>
      <c r="DA47" s="266" t="s">
        <v>697</v>
      </c>
      <c r="DB47" s="264" t="s">
        <v>697</v>
      </c>
      <c r="DC47" s="264" t="s">
        <v>697</v>
      </c>
      <c r="DD47" s="264" t="s">
        <v>697</v>
      </c>
    </row>
    <row r="48" spans="3:108" ht="12.75" customHeight="1" x14ac:dyDescent="0.2">
      <c r="E48" s="255"/>
      <c r="F48" s="256" t="s">
        <v>707</v>
      </c>
      <c r="G48" s="257" t="s">
        <v>704</v>
      </c>
      <c r="H48" s="259" t="s">
        <v>697</v>
      </c>
      <c r="I48" s="259" t="s">
        <v>697</v>
      </c>
      <c r="J48" s="259" t="s">
        <v>697</v>
      </c>
      <c r="K48" s="264" t="s">
        <v>697</v>
      </c>
      <c r="L48" s="259" t="s">
        <v>697</v>
      </c>
      <c r="M48" s="264" t="s">
        <v>697</v>
      </c>
      <c r="N48" s="259" t="s">
        <v>697</v>
      </c>
      <c r="O48" s="259" t="s">
        <v>697</v>
      </c>
      <c r="P48" s="259" t="s">
        <v>697</v>
      </c>
      <c r="Q48" s="259" t="s">
        <v>697</v>
      </c>
      <c r="R48" s="264" t="s">
        <v>697</v>
      </c>
      <c r="S48" s="264" t="s">
        <v>697</v>
      </c>
      <c r="T48" s="259" t="s">
        <v>697</v>
      </c>
      <c r="U48" s="259" t="s">
        <v>697</v>
      </c>
      <c r="V48" s="259" t="s">
        <v>697</v>
      </c>
      <c r="W48" s="259" t="s">
        <v>697</v>
      </c>
      <c r="X48" s="264" t="s">
        <v>697</v>
      </c>
      <c r="Y48" s="264" t="s">
        <v>697</v>
      </c>
      <c r="Z48" s="259" t="s">
        <v>697</v>
      </c>
      <c r="AA48" s="259" t="s">
        <v>697</v>
      </c>
      <c r="AB48" s="259" t="s">
        <v>697</v>
      </c>
      <c r="AC48" s="259" t="s">
        <v>697</v>
      </c>
      <c r="AD48" s="265" t="s">
        <v>697</v>
      </c>
      <c r="AE48" s="265" t="s">
        <v>697</v>
      </c>
      <c r="AF48" s="259" t="s">
        <v>697</v>
      </c>
      <c r="AG48" s="259" t="s">
        <v>697</v>
      </c>
      <c r="AH48" s="259" t="s">
        <v>697</v>
      </c>
      <c r="AI48" s="259" t="s">
        <v>697</v>
      </c>
      <c r="AJ48" s="264" t="s">
        <v>697</v>
      </c>
      <c r="AK48" s="264" t="s">
        <v>697</v>
      </c>
      <c r="AL48" s="259" t="s">
        <v>697</v>
      </c>
      <c r="AM48" s="264" t="s">
        <v>697</v>
      </c>
      <c r="AN48" s="259" t="s">
        <v>697</v>
      </c>
      <c r="AO48" s="264" t="s">
        <v>697</v>
      </c>
      <c r="AP48" s="264" t="s">
        <v>697</v>
      </c>
      <c r="AQ48" s="259" t="s">
        <v>697</v>
      </c>
      <c r="AR48" s="264" t="s">
        <v>697</v>
      </c>
      <c r="AS48" s="264" t="s">
        <v>697</v>
      </c>
      <c r="AT48" s="264" t="s">
        <v>697</v>
      </c>
      <c r="AU48" s="264" t="s">
        <v>697</v>
      </c>
      <c r="AV48" s="264" t="s">
        <v>697</v>
      </c>
      <c r="AW48" s="264" t="s">
        <v>697</v>
      </c>
      <c r="AX48" s="264" t="s">
        <v>697</v>
      </c>
      <c r="AY48" s="264" t="s">
        <v>697</v>
      </c>
      <c r="AZ48" s="266" t="s">
        <v>697</v>
      </c>
      <c r="BA48" s="266" t="s">
        <v>697</v>
      </c>
      <c r="BB48" s="264" t="s">
        <v>697</v>
      </c>
      <c r="BC48" s="264" t="s">
        <v>697</v>
      </c>
      <c r="BD48" s="264" t="s">
        <v>697</v>
      </c>
      <c r="BE48" s="264" t="s">
        <v>697</v>
      </c>
      <c r="BF48" s="264" t="s">
        <v>697</v>
      </c>
      <c r="BG48" s="264" t="s">
        <v>697</v>
      </c>
      <c r="BH48" s="264" t="s">
        <v>697</v>
      </c>
      <c r="BI48" s="264" t="s">
        <v>697</v>
      </c>
      <c r="BJ48" s="264" t="s">
        <v>697</v>
      </c>
      <c r="BK48" s="264" t="s">
        <v>697</v>
      </c>
      <c r="BL48" s="264" t="s">
        <v>697</v>
      </c>
      <c r="BM48" s="264" t="s">
        <v>697</v>
      </c>
      <c r="BN48" s="264" t="s">
        <v>697</v>
      </c>
      <c r="BO48" s="264" t="s">
        <v>697</v>
      </c>
      <c r="BP48" s="264" t="s">
        <v>697</v>
      </c>
      <c r="BQ48" s="264">
        <v>100.3742</v>
      </c>
      <c r="BR48" s="264" t="s">
        <v>697</v>
      </c>
      <c r="BS48" s="264">
        <v>100.66840000000001</v>
      </c>
      <c r="BT48" s="264">
        <v>100.20359999999999</v>
      </c>
      <c r="BU48" s="264">
        <v>100.6506</v>
      </c>
      <c r="BV48" s="264" t="s">
        <v>697</v>
      </c>
      <c r="BW48" s="264" t="s">
        <v>697</v>
      </c>
      <c r="BX48" s="264" t="s">
        <v>697</v>
      </c>
      <c r="BY48" s="264" t="s">
        <v>697</v>
      </c>
      <c r="BZ48" s="264">
        <v>100.2923</v>
      </c>
      <c r="CA48" s="264" t="s">
        <v>697</v>
      </c>
      <c r="CB48" s="264" t="s">
        <v>697</v>
      </c>
      <c r="CC48" s="264" t="s">
        <v>697</v>
      </c>
      <c r="CD48" s="264" t="s">
        <v>697</v>
      </c>
      <c r="CE48" s="264">
        <v>1000.5902</v>
      </c>
      <c r="CF48" s="264" t="s">
        <v>697</v>
      </c>
      <c r="CG48" s="264" t="s">
        <v>697</v>
      </c>
      <c r="CH48" s="264" t="s">
        <v>697</v>
      </c>
      <c r="CI48" s="264" t="s">
        <v>697</v>
      </c>
      <c r="CJ48" s="264" t="s">
        <v>697</v>
      </c>
      <c r="CK48" s="264" t="s">
        <v>697</v>
      </c>
      <c r="CL48" s="264" t="s">
        <v>697</v>
      </c>
      <c r="CM48" s="264" t="s">
        <v>697</v>
      </c>
      <c r="CN48" s="264" t="s">
        <v>697</v>
      </c>
      <c r="CO48" s="266" t="s">
        <v>697</v>
      </c>
      <c r="CP48" s="266" t="s">
        <v>697</v>
      </c>
      <c r="CQ48" s="264" t="s">
        <v>697</v>
      </c>
      <c r="CR48" s="264" t="s">
        <v>697</v>
      </c>
      <c r="CS48" s="264" t="s">
        <v>697</v>
      </c>
      <c r="CT48" s="264" t="s">
        <v>697</v>
      </c>
      <c r="CU48" s="264" t="s">
        <v>697</v>
      </c>
      <c r="CV48" s="264" t="s">
        <v>697</v>
      </c>
      <c r="CW48" s="264" t="s">
        <v>697</v>
      </c>
      <c r="CX48" s="264" t="s">
        <v>697</v>
      </c>
      <c r="CY48" s="264" t="s">
        <v>697</v>
      </c>
      <c r="CZ48" s="266" t="s">
        <v>697</v>
      </c>
      <c r="DA48" s="266" t="s">
        <v>697</v>
      </c>
      <c r="DB48" s="264" t="s">
        <v>697</v>
      </c>
      <c r="DC48" s="264" t="s">
        <v>697</v>
      </c>
      <c r="DD48" s="264" t="s">
        <v>697</v>
      </c>
    </row>
    <row r="49" spans="3:108" ht="12.75" customHeight="1" x14ac:dyDescent="0.2">
      <c r="E49" s="255"/>
      <c r="F49" s="256" t="s">
        <v>708</v>
      </c>
      <c r="G49" s="257" t="s">
        <v>704</v>
      </c>
      <c r="H49" s="259" t="s">
        <v>697</v>
      </c>
      <c r="I49" s="259" t="s">
        <v>697</v>
      </c>
      <c r="J49" s="259" t="s">
        <v>697</v>
      </c>
      <c r="K49" s="264" t="s">
        <v>697</v>
      </c>
      <c r="L49" s="259" t="s">
        <v>697</v>
      </c>
      <c r="M49" s="264" t="s">
        <v>697</v>
      </c>
      <c r="N49" s="259" t="s">
        <v>697</v>
      </c>
      <c r="O49" s="259" t="s">
        <v>697</v>
      </c>
      <c r="P49" s="259" t="s">
        <v>697</v>
      </c>
      <c r="Q49" s="259" t="s">
        <v>697</v>
      </c>
      <c r="R49" s="264" t="s">
        <v>697</v>
      </c>
      <c r="S49" s="264" t="s">
        <v>697</v>
      </c>
      <c r="T49" s="259" t="s">
        <v>697</v>
      </c>
      <c r="U49" s="259" t="s">
        <v>697</v>
      </c>
      <c r="V49" s="259" t="s">
        <v>697</v>
      </c>
      <c r="W49" s="259" t="s">
        <v>697</v>
      </c>
      <c r="X49" s="264" t="s">
        <v>697</v>
      </c>
      <c r="Y49" s="264" t="s">
        <v>697</v>
      </c>
      <c r="Z49" s="259" t="s">
        <v>697</v>
      </c>
      <c r="AA49" s="259" t="s">
        <v>697</v>
      </c>
      <c r="AB49" s="259" t="s">
        <v>697</v>
      </c>
      <c r="AC49" s="259" t="s">
        <v>697</v>
      </c>
      <c r="AD49" s="265" t="s">
        <v>697</v>
      </c>
      <c r="AE49" s="265" t="s">
        <v>697</v>
      </c>
      <c r="AF49" s="259" t="s">
        <v>697</v>
      </c>
      <c r="AG49" s="259" t="s">
        <v>697</v>
      </c>
      <c r="AH49" s="259" t="s">
        <v>697</v>
      </c>
      <c r="AI49" s="259" t="s">
        <v>697</v>
      </c>
      <c r="AJ49" s="264" t="s">
        <v>697</v>
      </c>
      <c r="AK49" s="264" t="s">
        <v>697</v>
      </c>
      <c r="AL49" s="259" t="s">
        <v>697</v>
      </c>
      <c r="AM49" s="264" t="s">
        <v>697</v>
      </c>
      <c r="AN49" s="259" t="s">
        <v>697</v>
      </c>
      <c r="AO49" s="264" t="s">
        <v>697</v>
      </c>
      <c r="AP49" s="264" t="s">
        <v>697</v>
      </c>
      <c r="AQ49" s="259" t="s">
        <v>697</v>
      </c>
      <c r="AR49" s="264" t="s">
        <v>697</v>
      </c>
      <c r="AS49" s="264" t="s">
        <v>697</v>
      </c>
      <c r="AT49" s="264" t="s">
        <v>697</v>
      </c>
      <c r="AU49" s="264" t="s">
        <v>697</v>
      </c>
      <c r="AV49" s="264" t="s">
        <v>697</v>
      </c>
      <c r="AW49" s="264" t="s">
        <v>697</v>
      </c>
      <c r="AX49" s="264" t="s">
        <v>697</v>
      </c>
      <c r="AY49" s="264" t="s">
        <v>697</v>
      </c>
      <c r="AZ49" s="266" t="s">
        <v>697</v>
      </c>
      <c r="BA49" s="266" t="s">
        <v>697</v>
      </c>
      <c r="BB49" s="264" t="s">
        <v>697</v>
      </c>
      <c r="BC49" s="264" t="s">
        <v>697</v>
      </c>
      <c r="BD49" s="264" t="s">
        <v>697</v>
      </c>
      <c r="BE49" s="264" t="s">
        <v>697</v>
      </c>
      <c r="BF49" s="264" t="s">
        <v>697</v>
      </c>
      <c r="BG49" s="264" t="s">
        <v>697</v>
      </c>
      <c r="BH49" s="264" t="s">
        <v>697</v>
      </c>
      <c r="BI49" s="264" t="s">
        <v>697</v>
      </c>
      <c r="BJ49" s="264" t="s">
        <v>697</v>
      </c>
      <c r="BK49" s="264" t="s">
        <v>697</v>
      </c>
      <c r="BL49" s="264" t="s">
        <v>697</v>
      </c>
      <c r="BM49" s="264" t="s">
        <v>697</v>
      </c>
      <c r="BN49" s="264" t="s">
        <v>697</v>
      </c>
      <c r="BO49" s="264" t="s">
        <v>697</v>
      </c>
      <c r="BP49" s="264" t="s">
        <v>697</v>
      </c>
      <c r="BQ49" s="264" t="s">
        <v>697</v>
      </c>
      <c r="BR49" s="264">
        <v>10.4541</v>
      </c>
      <c r="BS49" s="264" t="s">
        <v>697</v>
      </c>
      <c r="BT49" s="264" t="s">
        <v>697</v>
      </c>
      <c r="BU49" s="264" t="s">
        <v>697</v>
      </c>
      <c r="BV49" s="264">
        <v>12.367900000000001</v>
      </c>
      <c r="BW49" s="264" t="s">
        <v>697</v>
      </c>
      <c r="BX49" s="264" t="s">
        <v>697</v>
      </c>
      <c r="BY49" s="264">
        <v>110.6966</v>
      </c>
      <c r="BZ49" s="264" t="s">
        <v>697</v>
      </c>
      <c r="CA49" s="264" t="s">
        <v>697</v>
      </c>
      <c r="CB49" s="264">
        <v>15.837199999999999</v>
      </c>
      <c r="CC49" s="264" t="s">
        <v>697</v>
      </c>
      <c r="CD49" s="264" t="s">
        <v>697</v>
      </c>
      <c r="CE49" s="264">
        <v>1000.5896</v>
      </c>
      <c r="CF49" s="264" t="s">
        <v>697</v>
      </c>
      <c r="CG49" s="264" t="s">
        <v>697</v>
      </c>
      <c r="CH49" s="264" t="s">
        <v>697</v>
      </c>
      <c r="CI49" s="264" t="s">
        <v>697</v>
      </c>
      <c r="CJ49" s="264" t="s">
        <v>697</v>
      </c>
      <c r="CK49" s="264" t="s">
        <v>697</v>
      </c>
      <c r="CL49" s="264" t="s">
        <v>697</v>
      </c>
      <c r="CM49" s="264" t="s">
        <v>697</v>
      </c>
      <c r="CN49" s="264" t="s">
        <v>697</v>
      </c>
      <c r="CO49" s="266" t="s">
        <v>697</v>
      </c>
      <c r="CP49" s="266" t="s">
        <v>697</v>
      </c>
      <c r="CQ49" s="264" t="s">
        <v>697</v>
      </c>
      <c r="CR49" s="264" t="s">
        <v>697</v>
      </c>
      <c r="CS49" s="264" t="s">
        <v>697</v>
      </c>
      <c r="CT49" s="264" t="s">
        <v>697</v>
      </c>
      <c r="CU49" s="264" t="s">
        <v>697</v>
      </c>
      <c r="CV49" s="264" t="s">
        <v>697</v>
      </c>
      <c r="CW49" s="264" t="s">
        <v>697</v>
      </c>
      <c r="CX49" s="264" t="s">
        <v>697</v>
      </c>
      <c r="CY49" s="264" t="s">
        <v>697</v>
      </c>
      <c r="CZ49" s="266" t="s">
        <v>697</v>
      </c>
      <c r="DA49" s="266" t="s">
        <v>697</v>
      </c>
      <c r="DB49" s="264" t="s">
        <v>697</v>
      </c>
      <c r="DC49" s="264" t="s">
        <v>697</v>
      </c>
      <c r="DD49" s="264" t="s">
        <v>697</v>
      </c>
    </row>
    <row r="50" spans="3:108" ht="12.75" customHeight="1" x14ac:dyDescent="0.2">
      <c r="E50" s="255"/>
      <c r="F50" s="256" t="s">
        <v>709</v>
      </c>
      <c r="G50" s="257" t="s">
        <v>704</v>
      </c>
      <c r="H50" s="259" t="s">
        <v>697</v>
      </c>
      <c r="I50" s="259" t="s">
        <v>697</v>
      </c>
      <c r="J50" s="259" t="s">
        <v>697</v>
      </c>
      <c r="K50" s="264" t="s">
        <v>697</v>
      </c>
      <c r="L50" s="259" t="s">
        <v>697</v>
      </c>
      <c r="M50" s="264" t="s">
        <v>697</v>
      </c>
      <c r="N50" s="259" t="s">
        <v>697</v>
      </c>
      <c r="O50" s="259" t="s">
        <v>697</v>
      </c>
      <c r="P50" s="259" t="s">
        <v>697</v>
      </c>
      <c r="Q50" s="259" t="s">
        <v>697</v>
      </c>
      <c r="R50" s="264" t="s">
        <v>697</v>
      </c>
      <c r="S50" s="264" t="s">
        <v>697</v>
      </c>
      <c r="T50" s="259" t="s">
        <v>697</v>
      </c>
      <c r="U50" s="259" t="s">
        <v>697</v>
      </c>
      <c r="V50" s="259" t="s">
        <v>697</v>
      </c>
      <c r="W50" s="259" t="s">
        <v>697</v>
      </c>
      <c r="X50" s="264" t="s">
        <v>697</v>
      </c>
      <c r="Y50" s="264" t="s">
        <v>697</v>
      </c>
      <c r="Z50" s="259" t="s">
        <v>697</v>
      </c>
      <c r="AA50" s="259" t="s">
        <v>697</v>
      </c>
      <c r="AB50" s="259" t="s">
        <v>697</v>
      </c>
      <c r="AC50" s="259" t="s">
        <v>697</v>
      </c>
      <c r="AD50" s="265" t="s">
        <v>697</v>
      </c>
      <c r="AE50" s="265" t="s">
        <v>697</v>
      </c>
      <c r="AF50" s="259" t="s">
        <v>697</v>
      </c>
      <c r="AG50" s="259" t="s">
        <v>697</v>
      </c>
      <c r="AH50" s="259" t="s">
        <v>697</v>
      </c>
      <c r="AI50" s="259" t="s">
        <v>697</v>
      </c>
      <c r="AJ50" s="264" t="s">
        <v>697</v>
      </c>
      <c r="AK50" s="264" t="s">
        <v>697</v>
      </c>
      <c r="AL50" s="259" t="s">
        <v>697</v>
      </c>
      <c r="AM50" s="264" t="s">
        <v>697</v>
      </c>
      <c r="AN50" s="259" t="s">
        <v>697</v>
      </c>
      <c r="AO50" s="264" t="s">
        <v>697</v>
      </c>
      <c r="AP50" s="264" t="s">
        <v>697</v>
      </c>
      <c r="AQ50" s="259" t="s">
        <v>697</v>
      </c>
      <c r="AR50" s="264" t="s">
        <v>697</v>
      </c>
      <c r="AS50" s="264" t="s">
        <v>697</v>
      </c>
      <c r="AT50" s="264" t="s">
        <v>697</v>
      </c>
      <c r="AU50" s="264" t="s">
        <v>697</v>
      </c>
      <c r="AV50" s="264" t="s">
        <v>697</v>
      </c>
      <c r="AW50" s="264" t="s">
        <v>697</v>
      </c>
      <c r="AX50" s="264" t="s">
        <v>697</v>
      </c>
      <c r="AY50" s="264" t="s">
        <v>697</v>
      </c>
      <c r="AZ50" s="266" t="s">
        <v>697</v>
      </c>
      <c r="BA50" s="266" t="s">
        <v>697</v>
      </c>
      <c r="BB50" s="264" t="s">
        <v>697</v>
      </c>
      <c r="BC50" s="264" t="s">
        <v>697</v>
      </c>
      <c r="BD50" s="264" t="s">
        <v>697</v>
      </c>
      <c r="BE50" s="264" t="s">
        <v>697</v>
      </c>
      <c r="BF50" s="264" t="s">
        <v>697</v>
      </c>
      <c r="BG50" s="264" t="s">
        <v>697</v>
      </c>
      <c r="BH50" s="264" t="s">
        <v>697</v>
      </c>
      <c r="BI50" s="264" t="s">
        <v>697</v>
      </c>
      <c r="BJ50" s="264" t="s">
        <v>697</v>
      </c>
      <c r="BK50" s="264" t="s">
        <v>697</v>
      </c>
      <c r="BL50" s="264" t="s">
        <v>697</v>
      </c>
      <c r="BM50" s="264" t="s">
        <v>697</v>
      </c>
      <c r="BN50" s="264" t="s">
        <v>697</v>
      </c>
      <c r="BO50" s="264" t="s">
        <v>697</v>
      </c>
      <c r="BP50" s="264">
        <v>10.5411</v>
      </c>
      <c r="BQ50" s="264" t="s">
        <v>697</v>
      </c>
      <c r="BR50" s="264">
        <v>10.4869</v>
      </c>
      <c r="BS50" s="264" t="s">
        <v>697</v>
      </c>
      <c r="BT50" s="264" t="s">
        <v>697</v>
      </c>
      <c r="BU50" s="264" t="s">
        <v>697</v>
      </c>
      <c r="BV50" s="264" t="s">
        <v>697</v>
      </c>
      <c r="BW50" s="264" t="s">
        <v>697</v>
      </c>
      <c r="BX50" s="264">
        <v>12.327</v>
      </c>
      <c r="BY50" s="264">
        <v>108.3516</v>
      </c>
      <c r="BZ50" s="264" t="s">
        <v>697</v>
      </c>
      <c r="CA50" s="264">
        <v>11.200100000000001</v>
      </c>
      <c r="CB50" s="264" t="s">
        <v>697</v>
      </c>
      <c r="CC50" s="264">
        <v>13.1272</v>
      </c>
      <c r="CD50" s="264" t="s">
        <v>697</v>
      </c>
      <c r="CE50" s="264" t="s">
        <v>697</v>
      </c>
      <c r="CF50" s="264" t="s">
        <v>697</v>
      </c>
      <c r="CG50" s="264" t="s">
        <v>697</v>
      </c>
      <c r="CH50" s="264" t="s">
        <v>697</v>
      </c>
      <c r="CI50" s="264" t="s">
        <v>697</v>
      </c>
      <c r="CJ50" s="264" t="s">
        <v>697</v>
      </c>
      <c r="CK50" s="264" t="s">
        <v>697</v>
      </c>
      <c r="CL50" s="264" t="s">
        <v>697</v>
      </c>
      <c r="CM50" s="264" t="s">
        <v>697</v>
      </c>
      <c r="CN50" s="264" t="s">
        <v>697</v>
      </c>
      <c r="CO50" s="266" t="s">
        <v>697</v>
      </c>
      <c r="CP50" s="266" t="s">
        <v>697</v>
      </c>
      <c r="CQ50" s="264" t="s">
        <v>697</v>
      </c>
      <c r="CR50" s="264" t="s">
        <v>697</v>
      </c>
      <c r="CS50" s="264" t="s">
        <v>697</v>
      </c>
      <c r="CT50" s="264" t="s">
        <v>697</v>
      </c>
      <c r="CU50" s="264" t="s">
        <v>697</v>
      </c>
      <c r="CV50" s="264" t="s">
        <v>697</v>
      </c>
      <c r="CW50" s="264" t="s">
        <v>697</v>
      </c>
      <c r="CX50" s="264" t="s">
        <v>697</v>
      </c>
      <c r="CY50" s="264" t="s">
        <v>697</v>
      </c>
      <c r="CZ50" s="266" t="s">
        <v>697</v>
      </c>
      <c r="DA50" s="266" t="s">
        <v>697</v>
      </c>
      <c r="DB50" s="264" t="s">
        <v>697</v>
      </c>
      <c r="DC50" s="264" t="s">
        <v>697</v>
      </c>
      <c r="DD50" s="264" t="s">
        <v>697</v>
      </c>
    </row>
    <row r="51" spans="3:108" ht="12.75" customHeight="1" x14ac:dyDescent="0.2">
      <c r="E51" s="255"/>
      <c r="F51" s="256" t="s">
        <v>710</v>
      </c>
      <c r="G51" s="257" t="s">
        <v>704</v>
      </c>
      <c r="H51" s="259" t="s">
        <v>697</v>
      </c>
      <c r="I51" s="259" t="s">
        <v>697</v>
      </c>
      <c r="J51" s="259" t="s">
        <v>697</v>
      </c>
      <c r="K51" s="264" t="s">
        <v>697</v>
      </c>
      <c r="L51" s="259" t="s">
        <v>697</v>
      </c>
      <c r="M51" s="264" t="s">
        <v>697</v>
      </c>
      <c r="N51" s="259" t="s">
        <v>697</v>
      </c>
      <c r="O51" s="259" t="s">
        <v>697</v>
      </c>
      <c r="P51" s="259" t="s">
        <v>697</v>
      </c>
      <c r="Q51" s="259" t="s">
        <v>697</v>
      </c>
      <c r="R51" s="264" t="s">
        <v>697</v>
      </c>
      <c r="S51" s="264" t="s">
        <v>697</v>
      </c>
      <c r="T51" s="259" t="s">
        <v>697</v>
      </c>
      <c r="U51" s="259" t="s">
        <v>697</v>
      </c>
      <c r="V51" s="259" t="s">
        <v>697</v>
      </c>
      <c r="W51" s="259" t="s">
        <v>697</v>
      </c>
      <c r="X51" s="264" t="s">
        <v>697</v>
      </c>
      <c r="Y51" s="264" t="s">
        <v>697</v>
      </c>
      <c r="Z51" s="259" t="s">
        <v>697</v>
      </c>
      <c r="AA51" s="259" t="s">
        <v>697</v>
      </c>
      <c r="AB51" s="259" t="s">
        <v>697</v>
      </c>
      <c r="AC51" s="259" t="s">
        <v>697</v>
      </c>
      <c r="AD51" s="265" t="s">
        <v>697</v>
      </c>
      <c r="AE51" s="265" t="s">
        <v>697</v>
      </c>
      <c r="AF51" s="259" t="s">
        <v>697</v>
      </c>
      <c r="AG51" s="259" t="s">
        <v>697</v>
      </c>
      <c r="AH51" s="259" t="s">
        <v>697</v>
      </c>
      <c r="AI51" s="259" t="s">
        <v>697</v>
      </c>
      <c r="AJ51" s="264" t="s">
        <v>697</v>
      </c>
      <c r="AK51" s="264" t="s">
        <v>697</v>
      </c>
      <c r="AL51" s="259" t="s">
        <v>697</v>
      </c>
      <c r="AM51" s="264" t="s">
        <v>697</v>
      </c>
      <c r="AN51" s="259" t="s">
        <v>697</v>
      </c>
      <c r="AO51" s="264" t="s">
        <v>697</v>
      </c>
      <c r="AP51" s="264" t="s">
        <v>697</v>
      </c>
      <c r="AQ51" s="259" t="s">
        <v>697</v>
      </c>
      <c r="AR51" s="264" t="s">
        <v>697</v>
      </c>
      <c r="AS51" s="264" t="s">
        <v>697</v>
      </c>
      <c r="AT51" s="264" t="s">
        <v>697</v>
      </c>
      <c r="AU51" s="264" t="s">
        <v>697</v>
      </c>
      <c r="AV51" s="264" t="s">
        <v>697</v>
      </c>
      <c r="AW51" s="264" t="s">
        <v>697</v>
      </c>
      <c r="AX51" s="264" t="s">
        <v>697</v>
      </c>
      <c r="AY51" s="264" t="s">
        <v>697</v>
      </c>
      <c r="AZ51" s="266" t="s">
        <v>697</v>
      </c>
      <c r="BA51" s="266" t="s">
        <v>697</v>
      </c>
      <c r="BB51" s="264" t="s">
        <v>697</v>
      </c>
      <c r="BC51" s="264" t="s">
        <v>697</v>
      </c>
      <c r="BD51" s="264" t="s">
        <v>697</v>
      </c>
      <c r="BE51" s="264" t="s">
        <v>697</v>
      </c>
      <c r="BF51" s="264" t="s">
        <v>697</v>
      </c>
      <c r="BG51" s="264" t="s">
        <v>697</v>
      </c>
      <c r="BH51" s="264" t="s">
        <v>697</v>
      </c>
      <c r="BI51" s="264" t="s">
        <v>697</v>
      </c>
      <c r="BJ51" s="264" t="s">
        <v>697</v>
      </c>
      <c r="BK51" s="264" t="s">
        <v>697</v>
      </c>
      <c r="BL51" s="264" t="s">
        <v>697</v>
      </c>
      <c r="BM51" s="264" t="s">
        <v>697</v>
      </c>
      <c r="BN51" s="264" t="s">
        <v>697</v>
      </c>
      <c r="BO51" s="264" t="s">
        <v>697</v>
      </c>
      <c r="BP51" s="264" t="s">
        <v>697</v>
      </c>
      <c r="BQ51" s="264" t="s">
        <v>697</v>
      </c>
      <c r="BR51" s="264" t="s">
        <v>697</v>
      </c>
      <c r="BS51" s="264" t="s">
        <v>697</v>
      </c>
      <c r="BT51" s="264" t="s">
        <v>697</v>
      </c>
      <c r="BU51" s="264" t="s">
        <v>697</v>
      </c>
      <c r="BV51" s="264" t="s">
        <v>697</v>
      </c>
      <c r="BW51" s="264" t="s">
        <v>697</v>
      </c>
      <c r="BX51" s="264">
        <v>12.476100000000001</v>
      </c>
      <c r="BY51" s="264" t="s">
        <v>697</v>
      </c>
      <c r="BZ51" s="264" t="s">
        <v>697</v>
      </c>
      <c r="CA51" s="264" t="s">
        <v>697</v>
      </c>
      <c r="CB51" s="264" t="s">
        <v>697</v>
      </c>
      <c r="CC51" s="264" t="s">
        <v>697</v>
      </c>
      <c r="CD51" s="264" t="s">
        <v>697</v>
      </c>
      <c r="CE51" s="264" t="s">
        <v>697</v>
      </c>
      <c r="CF51" s="264" t="s">
        <v>697</v>
      </c>
      <c r="CG51" s="264" t="s">
        <v>697</v>
      </c>
      <c r="CH51" s="264" t="s">
        <v>697</v>
      </c>
      <c r="CI51" s="264" t="s">
        <v>697</v>
      </c>
      <c r="CJ51" s="264" t="s">
        <v>697</v>
      </c>
      <c r="CK51" s="264" t="s">
        <v>697</v>
      </c>
      <c r="CL51" s="264" t="s">
        <v>697</v>
      </c>
      <c r="CM51" s="264" t="s">
        <v>697</v>
      </c>
      <c r="CN51" s="264" t="s">
        <v>697</v>
      </c>
      <c r="CO51" s="266" t="s">
        <v>697</v>
      </c>
      <c r="CP51" s="266" t="s">
        <v>697</v>
      </c>
      <c r="CQ51" s="264" t="s">
        <v>697</v>
      </c>
      <c r="CR51" s="264" t="s">
        <v>697</v>
      </c>
      <c r="CS51" s="264" t="s">
        <v>697</v>
      </c>
      <c r="CT51" s="264" t="s">
        <v>697</v>
      </c>
      <c r="CU51" s="264" t="s">
        <v>697</v>
      </c>
      <c r="CV51" s="264" t="s">
        <v>697</v>
      </c>
      <c r="CW51" s="264" t="s">
        <v>697</v>
      </c>
      <c r="CX51" s="264" t="s">
        <v>697</v>
      </c>
      <c r="CY51" s="264" t="s">
        <v>697</v>
      </c>
      <c r="CZ51" s="266" t="s">
        <v>697</v>
      </c>
      <c r="DA51" s="266" t="s">
        <v>697</v>
      </c>
      <c r="DB51" s="264" t="s">
        <v>697</v>
      </c>
      <c r="DC51" s="264" t="s">
        <v>697</v>
      </c>
      <c r="DD51" s="264" t="s">
        <v>697</v>
      </c>
    </row>
    <row r="52" spans="3:108" ht="12.75" customHeight="1" x14ac:dyDescent="0.2">
      <c r="E52" s="255"/>
      <c r="F52" s="256" t="s">
        <v>711</v>
      </c>
      <c r="G52" s="257" t="s">
        <v>704</v>
      </c>
      <c r="H52" s="259" t="s">
        <v>697</v>
      </c>
      <c r="I52" s="259" t="s">
        <v>697</v>
      </c>
      <c r="J52" s="259" t="s">
        <v>697</v>
      </c>
      <c r="K52" s="264" t="s">
        <v>697</v>
      </c>
      <c r="L52" s="259" t="s">
        <v>697</v>
      </c>
      <c r="M52" s="264" t="s">
        <v>697</v>
      </c>
      <c r="N52" s="259" t="s">
        <v>697</v>
      </c>
      <c r="O52" s="259" t="s">
        <v>697</v>
      </c>
      <c r="P52" s="259" t="s">
        <v>697</v>
      </c>
      <c r="Q52" s="259" t="s">
        <v>697</v>
      </c>
      <c r="R52" s="264" t="s">
        <v>697</v>
      </c>
      <c r="S52" s="264" t="s">
        <v>697</v>
      </c>
      <c r="T52" s="259" t="s">
        <v>697</v>
      </c>
      <c r="U52" s="259" t="s">
        <v>697</v>
      </c>
      <c r="V52" s="259" t="s">
        <v>697</v>
      </c>
      <c r="W52" s="259" t="s">
        <v>697</v>
      </c>
      <c r="X52" s="264" t="s">
        <v>697</v>
      </c>
      <c r="Y52" s="264" t="s">
        <v>697</v>
      </c>
      <c r="Z52" s="259" t="s">
        <v>697</v>
      </c>
      <c r="AA52" s="259" t="s">
        <v>697</v>
      </c>
      <c r="AB52" s="259" t="s">
        <v>697</v>
      </c>
      <c r="AC52" s="259" t="s">
        <v>697</v>
      </c>
      <c r="AD52" s="265" t="s">
        <v>697</v>
      </c>
      <c r="AE52" s="265" t="s">
        <v>697</v>
      </c>
      <c r="AF52" s="259" t="s">
        <v>697</v>
      </c>
      <c r="AG52" s="259" t="s">
        <v>697</v>
      </c>
      <c r="AH52" s="259" t="s">
        <v>697</v>
      </c>
      <c r="AI52" s="259" t="s">
        <v>697</v>
      </c>
      <c r="AJ52" s="264" t="s">
        <v>697</v>
      </c>
      <c r="AK52" s="264" t="s">
        <v>697</v>
      </c>
      <c r="AL52" s="259" t="s">
        <v>697</v>
      </c>
      <c r="AM52" s="264" t="s">
        <v>697</v>
      </c>
      <c r="AN52" s="259" t="s">
        <v>697</v>
      </c>
      <c r="AO52" s="264" t="s">
        <v>697</v>
      </c>
      <c r="AP52" s="264" t="s">
        <v>697</v>
      </c>
      <c r="AQ52" s="259" t="s">
        <v>697</v>
      </c>
      <c r="AR52" s="264" t="s">
        <v>697</v>
      </c>
      <c r="AS52" s="264" t="s">
        <v>697</v>
      </c>
      <c r="AT52" s="264" t="s">
        <v>697</v>
      </c>
      <c r="AU52" s="264" t="s">
        <v>697</v>
      </c>
      <c r="AV52" s="264" t="s">
        <v>697</v>
      </c>
      <c r="AW52" s="264" t="s">
        <v>697</v>
      </c>
      <c r="AX52" s="264" t="s">
        <v>697</v>
      </c>
      <c r="AY52" s="264" t="s">
        <v>697</v>
      </c>
      <c r="AZ52" s="266" t="s">
        <v>697</v>
      </c>
      <c r="BA52" s="266" t="s">
        <v>697</v>
      </c>
      <c r="BB52" s="264" t="s">
        <v>697</v>
      </c>
      <c r="BC52" s="264" t="s">
        <v>697</v>
      </c>
      <c r="BD52" s="264" t="s">
        <v>697</v>
      </c>
      <c r="BE52" s="264" t="s">
        <v>697</v>
      </c>
      <c r="BF52" s="264" t="s">
        <v>697</v>
      </c>
      <c r="BG52" s="264" t="s">
        <v>697</v>
      </c>
      <c r="BH52" s="264" t="s">
        <v>697</v>
      </c>
      <c r="BI52" s="264" t="s">
        <v>697</v>
      </c>
      <c r="BJ52" s="264" t="s">
        <v>697</v>
      </c>
      <c r="BK52" s="264" t="s">
        <v>697</v>
      </c>
      <c r="BL52" s="264" t="s">
        <v>697</v>
      </c>
      <c r="BM52" s="264" t="s">
        <v>697</v>
      </c>
      <c r="BN52" s="264" t="s">
        <v>697</v>
      </c>
      <c r="BO52" s="264" t="s">
        <v>697</v>
      </c>
      <c r="BP52" s="264" t="s">
        <v>697</v>
      </c>
      <c r="BQ52" s="264" t="s">
        <v>697</v>
      </c>
      <c r="BR52" s="264" t="s">
        <v>697</v>
      </c>
      <c r="BS52" s="264" t="s">
        <v>697</v>
      </c>
      <c r="BT52" s="264" t="s">
        <v>697</v>
      </c>
      <c r="BU52" s="264" t="s">
        <v>697</v>
      </c>
      <c r="BV52" s="264" t="s">
        <v>697</v>
      </c>
      <c r="BW52" s="264" t="s">
        <v>697</v>
      </c>
      <c r="BX52" s="264" t="s">
        <v>697</v>
      </c>
      <c r="BY52" s="264" t="s">
        <v>697</v>
      </c>
      <c r="BZ52" s="264" t="s">
        <v>697</v>
      </c>
      <c r="CA52" s="264" t="s">
        <v>697</v>
      </c>
      <c r="CB52" s="264" t="s">
        <v>697</v>
      </c>
      <c r="CC52" s="264" t="s">
        <v>697</v>
      </c>
      <c r="CD52" s="264" t="s">
        <v>697</v>
      </c>
      <c r="CE52" s="264" t="s">
        <v>697</v>
      </c>
      <c r="CF52" s="264" t="s">
        <v>697</v>
      </c>
      <c r="CG52" s="264" t="s">
        <v>697</v>
      </c>
      <c r="CH52" s="264" t="s">
        <v>697</v>
      </c>
      <c r="CI52" s="264" t="s">
        <v>697</v>
      </c>
      <c r="CJ52" s="264" t="s">
        <v>697</v>
      </c>
      <c r="CK52" s="264" t="s">
        <v>697</v>
      </c>
      <c r="CL52" s="264" t="s">
        <v>697</v>
      </c>
      <c r="CM52" s="264" t="s">
        <v>697</v>
      </c>
      <c r="CN52" s="264" t="s">
        <v>697</v>
      </c>
      <c r="CO52" s="266" t="s">
        <v>697</v>
      </c>
      <c r="CP52" s="266" t="s">
        <v>697</v>
      </c>
      <c r="CQ52" s="264" t="s">
        <v>697</v>
      </c>
      <c r="CR52" s="264" t="s">
        <v>697</v>
      </c>
      <c r="CS52" s="264" t="s">
        <v>697</v>
      </c>
      <c r="CT52" s="264" t="s">
        <v>697</v>
      </c>
      <c r="CU52" s="264" t="s">
        <v>697</v>
      </c>
      <c r="CV52" s="264" t="s">
        <v>697</v>
      </c>
      <c r="CW52" s="264" t="s">
        <v>697</v>
      </c>
      <c r="CX52" s="264" t="s">
        <v>697</v>
      </c>
      <c r="CY52" s="264" t="s">
        <v>697</v>
      </c>
      <c r="CZ52" s="266" t="s">
        <v>697</v>
      </c>
      <c r="DA52" s="266" t="s">
        <v>697</v>
      </c>
      <c r="DB52" s="264" t="s">
        <v>697</v>
      </c>
      <c r="DC52" s="264" t="s">
        <v>697</v>
      </c>
      <c r="DD52" s="264" t="s">
        <v>697</v>
      </c>
    </row>
    <row r="53" spans="3:108" ht="12.75" customHeight="1" x14ac:dyDescent="0.2">
      <c r="C53" s="267"/>
      <c r="D53" s="267"/>
      <c r="E53" s="255"/>
      <c r="F53" s="256" t="s">
        <v>712</v>
      </c>
      <c r="G53" s="257" t="s">
        <v>704</v>
      </c>
      <c r="H53" s="259" t="s">
        <v>697</v>
      </c>
      <c r="I53" s="259" t="s">
        <v>697</v>
      </c>
      <c r="J53" s="259" t="s">
        <v>697</v>
      </c>
      <c r="K53" s="264" t="s">
        <v>697</v>
      </c>
      <c r="L53" s="259" t="s">
        <v>697</v>
      </c>
      <c r="M53" s="264" t="s">
        <v>697</v>
      </c>
      <c r="N53" s="259" t="s">
        <v>697</v>
      </c>
      <c r="O53" s="259" t="s">
        <v>697</v>
      </c>
      <c r="P53" s="259" t="s">
        <v>697</v>
      </c>
      <c r="Q53" s="259" t="s">
        <v>697</v>
      </c>
      <c r="R53" s="264" t="s">
        <v>697</v>
      </c>
      <c r="S53" s="264" t="s">
        <v>697</v>
      </c>
      <c r="T53" s="259" t="s">
        <v>697</v>
      </c>
      <c r="U53" s="259" t="s">
        <v>697</v>
      </c>
      <c r="V53" s="259" t="s">
        <v>697</v>
      </c>
      <c r="W53" s="259" t="s">
        <v>697</v>
      </c>
      <c r="X53" s="264" t="s">
        <v>697</v>
      </c>
      <c r="Y53" s="264" t="s">
        <v>697</v>
      </c>
      <c r="Z53" s="259" t="s">
        <v>697</v>
      </c>
      <c r="AA53" s="259" t="s">
        <v>697</v>
      </c>
      <c r="AB53" s="259" t="s">
        <v>697</v>
      </c>
      <c r="AC53" s="259" t="s">
        <v>697</v>
      </c>
      <c r="AD53" s="265" t="s">
        <v>697</v>
      </c>
      <c r="AE53" s="265" t="s">
        <v>697</v>
      </c>
      <c r="AF53" s="259" t="s">
        <v>697</v>
      </c>
      <c r="AG53" s="259" t="s">
        <v>697</v>
      </c>
      <c r="AH53" s="259" t="s">
        <v>697</v>
      </c>
      <c r="AI53" s="259" t="s">
        <v>697</v>
      </c>
      <c r="AJ53" s="264" t="s">
        <v>697</v>
      </c>
      <c r="AK53" s="264" t="s">
        <v>697</v>
      </c>
      <c r="AL53" s="259" t="s">
        <v>697</v>
      </c>
      <c r="AM53" s="264" t="s">
        <v>697</v>
      </c>
      <c r="AN53" s="259" t="s">
        <v>697</v>
      </c>
      <c r="AO53" s="264" t="s">
        <v>697</v>
      </c>
      <c r="AP53" s="264" t="s">
        <v>697</v>
      </c>
      <c r="AQ53" s="259" t="s">
        <v>697</v>
      </c>
      <c r="AR53" s="264" t="s">
        <v>697</v>
      </c>
      <c r="AS53" s="264" t="s">
        <v>697</v>
      </c>
      <c r="AT53" s="264" t="s">
        <v>697</v>
      </c>
      <c r="AU53" s="264" t="s">
        <v>697</v>
      </c>
      <c r="AV53" s="264" t="s">
        <v>697</v>
      </c>
      <c r="AW53" s="264" t="s">
        <v>697</v>
      </c>
      <c r="AX53" s="264" t="s">
        <v>697</v>
      </c>
      <c r="AY53" s="264" t="s">
        <v>697</v>
      </c>
      <c r="AZ53" s="266" t="s">
        <v>697</v>
      </c>
      <c r="BA53" s="266" t="s">
        <v>697</v>
      </c>
      <c r="BB53" s="264" t="s">
        <v>697</v>
      </c>
      <c r="BC53" s="264" t="s">
        <v>697</v>
      </c>
      <c r="BD53" s="264" t="s">
        <v>697</v>
      </c>
      <c r="BE53" s="264" t="s">
        <v>697</v>
      </c>
      <c r="BF53" s="264" t="s">
        <v>697</v>
      </c>
      <c r="BG53" s="264" t="s">
        <v>697</v>
      </c>
      <c r="BH53" s="264" t="s">
        <v>697</v>
      </c>
      <c r="BI53" s="264" t="s">
        <v>697</v>
      </c>
      <c r="BJ53" s="264" t="s">
        <v>697</v>
      </c>
      <c r="BK53" s="264" t="s">
        <v>697</v>
      </c>
      <c r="BL53" s="264" t="s">
        <v>697</v>
      </c>
      <c r="BM53" s="264" t="s">
        <v>697</v>
      </c>
      <c r="BN53" s="264" t="s">
        <v>697</v>
      </c>
      <c r="BO53" s="264" t="s">
        <v>697</v>
      </c>
      <c r="BP53" s="264" t="s">
        <v>697</v>
      </c>
      <c r="BQ53" s="264" t="s">
        <v>697</v>
      </c>
      <c r="BR53" s="264" t="s">
        <v>697</v>
      </c>
      <c r="BS53" s="264" t="s">
        <v>697</v>
      </c>
      <c r="BT53" s="264" t="s">
        <v>697</v>
      </c>
      <c r="BU53" s="264" t="s">
        <v>697</v>
      </c>
      <c r="BV53" s="264" t="s">
        <v>697</v>
      </c>
      <c r="BW53" s="264" t="s">
        <v>697</v>
      </c>
      <c r="BX53" s="264" t="s">
        <v>697</v>
      </c>
      <c r="BY53" s="264" t="s">
        <v>697</v>
      </c>
      <c r="BZ53" s="264" t="s">
        <v>697</v>
      </c>
      <c r="CA53" s="264" t="s">
        <v>697</v>
      </c>
      <c r="CB53" s="264" t="s">
        <v>697</v>
      </c>
      <c r="CC53" s="264" t="s">
        <v>697</v>
      </c>
      <c r="CD53" s="264" t="s">
        <v>697</v>
      </c>
      <c r="CE53" s="264" t="s">
        <v>697</v>
      </c>
      <c r="CF53" s="264" t="s">
        <v>697</v>
      </c>
      <c r="CG53" s="264" t="s">
        <v>697</v>
      </c>
      <c r="CH53" s="264" t="s">
        <v>697</v>
      </c>
      <c r="CI53" s="264" t="s">
        <v>697</v>
      </c>
      <c r="CJ53" s="264" t="s">
        <v>697</v>
      </c>
      <c r="CK53" s="264" t="s">
        <v>697</v>
      </c>
      <c r="CL53" s="264" t="s">
        <v>697</v>
      </c>
      <c r="CM53" s="264" t="s">
        <v>697</v>
      </c>
      <c r="CN53" s="264" t="s">
        <v>697</v>
      </c>
      <c r="CO53" s="266" t="s">
        <v>697</v>
      </c>
      <c r="CP53" s="266" t="s">
        <v>697</v>
      </c>
      <c r="CQ53" s="264" t="s">
        <v>697</v>
      </c>
      <c r="CR53" s="264" t="s">
        <v>697</v>
      </c>
      <c r="CS53" s="264" t="s">
        <v>697</v>
      </c>
      <c r="CT53" s="264" t="s">
        <v>697</v>
      </c>
      <c r="CU53" s="264" t="s">
        <v>697</v>
      </c>
      <c r="CV53" s="264" t="s">
        <v>697</v>
      </c>
      <c r="CW53" s="264" t="s">
        <v>697</v>
      </c>
      <c r="CX53" s="264" t="s">
        <v>697</v>
      </c>
      <c r="CY53" s="264" t="s">
        <v>697</v>
      </c>
      <c r="CZ53" s="266" t="s">
        <v>697</v>
      </c>
      <c r="DA53" s="266" t="s">
        <v>697</v>
      </c>
      <c r="DB53" s="264" t="s">
        <v>697</v>
      </c>
      <c r="DC53" s="264" t="s">
        <v>697</v>
      </c>
      <c r="DD53" s="264" t="s">
        <v>697</v>
      </c>
    </row>
    <row r="54" spans="3:108" ht="12.75" customHeight="1" x14ac:dyDescent="0.2">
      <c r="E54" s="255"/>
      <c r="F54" s="256" t="s">
        <v>714</v>
      </c>
      <c r="G54" s="257" t="s">
        <v>704</v>
      </c>
      <c r="H54" s="259" t="s">
        <v>697</v>
      </c>
      <c r="I54" s="259" t="s">
        <v>697</v>
      </c>
      <c r="J54" s="259" t="s">
        <v>697</v>
      </c>
      <c r="K54" s="264" t="s">
        <v>697</v>
      </c>
      <c r="L54" s="259" t="s">
        <v>697</v>
      </c>
      <c r="M54" s="264" t="s">
        <v>697</v>
      </c>
      <c r="N54" s="259" t="s">
        <v>697</v>
      </c>
      <c r="O54" s="259" t="s">
        <v>697</v>
      </c>
      <c r="P54" s="259" t="s">
        <v>697</v>
      </c>
      <c r="Q54" s="259" t="s">
        <v>697</v>
      </c>
      <c r="R54" s="264" t="s">
        <v>697</v>
      </c>
      <c r="S54" s="264" t="s">
        <v>697</v>
      </c>
      <c r="T54" s="259" t="s">
        <v>697</v>
      </c>
      <c r="U54" s="259" t="s">
        <v>697</v>
      </c>
      <c r="V54" s="259" t="s">
        <v>697</v>
      </c>
      <c r="W54" s="259" t="s">
        <v>697</v>
      </c>
      <c r="X54" s="264" t="s">
        <v>697</v>
      </c>
      <c r="Y54" s="264" t="s">
        <v>697</v>
      </c>
      <c r="Z54" s="259" t="s">
        <v>697</v>
      </c>
      <c r="AA54" s="259" t="s">
        <v>697</v>
      </c>
      <c r="AB54" s="259" t="s">
        <v>697</v>
      </c>
      <c r="AC54" s="259" t="s">
        <v>697</v>
      </c>
      <c r="AD54" s="265" t="s">
        <v>697</v>
      </c>
      <c r="AE54" s="265" t="s">
        <v>697</v>
      </c>
      <c r="AF54" s="259" t="s">
        <v>697</v>
      </c>
      <c r="AG54" s="259" t="s">
        <v>697</v>
      </c>
      <c r="AH54" s="259" t="s">
        <v>697</v>
      </c>
      <c r="AI54" s="259" t="s">
        <v>697</v>
      </c>
      <c r="AJ54" s="264" t="s">
        <v>697</v>
      </c>
      <c r="AK54" s="264" t="s">
        <v>697</v>
      </c>
      <c r="AL54" s="259" t="s">
        <v>697</v>
      </c>
      <c r="AM54" s="264" t="s">
        <v>697</v>
      </c>
      <c r="AN54" s="259" t="s">
        <v>697</v>
      </c>
      <c r="AO54" s="264" t="s">
        <v>697</v>
      </c>
      <c r="AP54" s="264" t="s">
        <v>697</v>
      </c>
      <c r="AQ54" s="259" t="s">
        <v>697</v>
      </c>
      <c r="AR54" s="264" t="s">
        <v>697</v>
      </c>
      <c r="AS54" s="264" t="s">
        <v>697</v>
      </c>
      <c r="AT54" s="264" t="s">
        <v>697</v>
      </c>
      <c r="AU54" s="264" t="s">
        <v>697</v>
      </c>
      <c r="AV54" s="264" t="s">
        <v>697</v>
      </c>
      <c r="AW54" s="264" t="s">
        <v>697</v>
      </c>
      <c r="AX54" s="264" t="s">
        <v>697</v>
      </c>
      <c r="AY54" s="264" t="s">
        <v>697</v>
      </c>
      <c r="AZ54" s="266" t="s">
        <v>697</v>
      </c>
      <c r="BA54" s="266" t="s">
        <v>697</v>
      </c>
      <c r="BB54" s="264" t="s">
        <v>697</v>
      </c>
      <c r="BC54" s="264" t="s">
        <v>697</v>
      </c>
      <c r="BD54" s="264" t="s">
        <v>697</v>
      </c>
      <c r="BE54" s="264" t="s">
        <v>697</v>
      </c>
      <c r="BF54" s="264" t="s">
        <v>697</v>
      </c>
      <c r="BG54" s="264" t="s">
        <v>697</v>
      </c>
      <c r="BH54" s="264" t="s">
        <v>697</v>
      </c>
      <c r="BI54" s="264" t="s">
        <v>697</v>
      </c>
      <c r="BJ54" s="264" t="s">
        <v>697</v>
      </c>
      <c r="BK54" s="264" t="s">
        <v>697</v>
      </c>
      <c r="BL54" s="264" t="s">
        <v>697</v>
      </c>
      <c r="BM54" s="264" t="s">
        <v>697</v>
      </c>
      <c r="BN54" s="264" t="s">
        <v>697</v>
      </c>
      <c r="BO54" s="264" t="s">
        <v>697</v>
      </c>
      <c r="BP54" s="264" t="s">
        <v>697</v>
      </c>
      <c r="BQ54" s="264">
        <v>482.50310000000002</v>
      </c>
      <c r="BR54" s="264" t="s">
        <v>697</v>
      </c>
      <c r="BS54" s="264">
        <v>456.40710000000001</v>
      </c>
      <c r="BT54" s="264">
        <v>415.3109</v>
      </c>
      <c r="BU54" s="264" t="s">
        <v>697</v>
      </c>
      <c r="BV54" s="264" t="s">
        <v>697</v>
      </c>
      <c r="BW54" s="264" t="s">
        <v>697</v>
      </c>
      <c r="BX54" s="264" t="s">
        <v>697</v>
      </c>
      <c r="BY54" s="264">
        <v>498.03570000000002</v>
      </c>
      <c r="BZ54" s="264">
        <v>625.85029999999995</v>
      </c>
      <c r="CA54" s="264" t="s">
        <v>697</v>
      </c>
      <c r="CB54" s="264" t="s">
        <v>697</v>
      </c>
      <c r="CC54" s="264" t="s">
        <v>697</v>
      </c>
      <c r="CD54" s="264" t="s">
        <v>697</v>
      </c>
      <c r="CE54" s="264" t="s">
        <v>697</v>
      </c>
      <c r="CF54" s="264" t="s">
        <v>697</v>
      </c>
      <c r="CG54" s="264" t="s">
        <v>697</v>
      </c>
      <c r="CH54" s="264" t="s">
        <v>697</v>
      </c>
      <c r="CI54" s="264" t="s">
        <v>697</v>
      </c>
      <c r="CJ54" s="264" t="s">
        <v>697</v>
      </c>
      <c r="CK54" s="264" t="s">
        <v>697</v>
      </c>
      <c r="CL54" s="264" t="s">
        <v>697</v>
      </c>
      <c r="CM54" s="264" t="s">
        <v>697</v>
      </c>
      <c r="CN54" s="264" t="s">
        <v>697</v>
      </c>
      <c r="CO54" s="266" t="s">
        <v>697</v>
      </c>
      <c r="CP54" s="266" t="s">
        <v>697</v>
      </c>
      <c r="CQ54" s="264" t="s">
        <v>697</v>
      </c>
      <c r="CR54" s="264" t="s">
        <v>697</v>
      </c>
      <c r="CS54" s="264" t="s">
        <v>697</v>
      </c>
      <c r="CT54" s="264" t="s">
        <v>697</v>
      </c>
      <c r="CU54" s="264" t="s">
        <v>697</v>
      </c>
      <c r="CV54" s="264" t="s">
        <v>697</v>
      </c>
      <c r="CW54" s="264" t="s">
        <v>697</v>
      </c>
      <c r="CX54" s="264" t="s">
        <v>697</v>
      </c>
      <c r="CY54" s="264" t="s">
        <v>697</v>
      </c>
      <c r="CZ54" s="266" t="s">
        <v>697</v>
      </c>
      <c r="DA54" s="266" t="s">
        <v>697</v>
      </c>
      <c r="DB54" s="264" t="s">
        <v>697</v>
      </c>
      <c r="DC54" s="264" t="s">
        <v>697</v>
      </c>
      <c r="DD54" s="264" t="s">
        <v>697</v>
      </c>
    </row>
    <row r="55" spans="3:108" ht="12.75" customHeight="1" x14ac:dyDescent="0.2">
      <c r="E55" s="255"/>
      <c r="F55" s="256" t="s">
        <v>715</v>
      </c>
      <c r="G55" s="257" t="s">
        <v>704</v>
      </c>
      <c r="H55" s="259" t="s">
        <v>697</v>
      </c>
      <c r="I55" s="259" t="s">
        <v>697</v>
      </c>
      <c r="J55" s="259" t="s">
        <v>697</v>
      </c>
      <c r="K55" s="264" t="s">
        <v>697</v>
      </c>
      <c r="L55" s="259" t="s">
        <v>697</v>
      </c>
      <c r="M55" s="264" t="s">
        <v>697</v>
      </c>
      <c r="N55" s="259" t="s">
        <v>697</v>
      </c>
      <c r="O55" s="259" t="s">
        <v>697</v>
      </c>
      <c r="P55" s="259" t="s">
        <v>697</v>
      </c>
      <c r="Q55" s="259" t="s">
        <v>697</v>
      </c>
      <c r="R55" s="264" t="s">
        <v>697</v>
      </c>
      <c r="S55" s="264" t="s">
        <v>697</v>
      </c>
      <c r="T55" s="259" t="s">
        <v>697</v>
      </c>
      <c r="U55" s="259" t="s">
        <v>697</v>
      </c>
      <c r="V55" s="259" t="s">
        <v>697</v>
      </c>
      <c r="W55" s="259" t="s">
        <v>697</v>
      </c>
      <c r="X55" s="264" t="s">
        <v>697</v>
      </c>
      <c r="Y55" s="264" t="s">
        <v>697</v>
      </c>
      <c r="Z55" s="259" t="s">
        <v>697</v>
      </c>
      <c r="AA55" s="259" t="s">
        <v>697</v>
      </c>
      <c r="AB55" s="259" t="s">
        <v>697</v>
      </c>
      <c r="AC55" s="259" t="s">
        <v>697</v>
      </c>
      <c r="AD55" s="265" t="s">
        <v>697</v>
      </c>
      <c r="AE55" s="265" t="s">
        <v>697</v>
      </c>
      <c r="AF55" s="259" t="s">
        <v>697</v>
      </c>
      <c r="AG55" s="259" t="s">
        <v>697</v>
      </c>
      <c r="AH55" s="259" t="s">
        <v>697</v>
      </c>
      <c r="AI55" s="259" t="s">
        <v>697</v>
      </c>
      <c r="AJ55" s="264" t="s">
        <v>697</v>
      </c>
      <c r="AK55" s="264" t="s">
        <v>697</v>
      </c>
      <c r="AL55" s="259" t="s">
        <v>697</v>
      </c>
      <c r="AM55" s="264" t="s">
        <v>697</v>
      </c>
      <c r="AN55" s="259" t="s">
        <v>697</v>
      </c>
      <c r="AO55" s="264" t="s">
        <v>697</v>
      </c>
      <c r="AP55" s="264" t="s">
        <v>697</v>
      </c>
      <c r="AQ55" s="259" t="s">
        <v>697</v>
      </c>
      <c r="AR55" s="264" t="s">
        <v>697</v>
      </c>
      <c r="AS55" s="264" t="s">
        <v>697</v>
      </c>
      <c r="AT55" s="264" t="s">
        <v>697</v>
      </c>
      <c r="AU55" s="264" t="s">
        <v>697</v>
      </c>
      <c r="AV55" s="264" t="s">
        <v>697</v>
      </c>
      <c r="AW55" s="264" t="s">
        <v>697</v>
      </c>
      <c r="AX55" s="264" t="s">
        <v>697</v>
      </c>
      <c r="AY55" s="264" t="s">
        <v>697</v>
      </c>
      <c r="AZ55" s="266" t="s">
        <v>697</v>
      </c>
      <c r="BA55" s="266" t="s">
        <v>697</v>
      </c>
      <c r="BB55" s="264" t="s">
        <v>697</v>
      </c>
      <c r="BC55" s="264" t="s">
        <v>697</v>
      </c>
      <c r="BD55" s="264" t="s">
        <v>697</v>
      </c>
      <c r="BE55" s="264" t="s">
        <v>697</v>
      </c>
      <c r="BF55" s="264" t="s">
        <v>697</v>
      </c>
      <c r="BG55" s="264" t="s">
        <v>697</v>
      </c>
      <c r="BH55" s="264" t="s">
        <v>697</v>
      </c>
      <c r="BI55" s="264" t="s">
        <v>697</v>
      </c>
      <c r="BJ55" s="264" t="s">
        <v>697</v>
      </c>
      <c r="BK55" s="264" t="s">
        <v>697</v>
      </c>
      <c r="BL55" s="264" t="s">
        <v>697</v>
      </c>
      <c r="BM55" s="264" t="s">
        <v>697</v>
      </c>
      <c r="BN55" s="264" t="s">
        <v>697</v>
      </c>
      <c r="BO55" s="264" t="s">
        <v>697</v>
      </c>
      <c r="BP55" s="264" t="s">
        <v>697</v>
      </c>
      <c r="BQ55" s="264">
        <v>100.2645</v>
      </c>
      <c r="BR55" s="264" t="s">
        <v>697</v>
      </c>
      <c r="BS55" s="264" t="s">
        <v>697</v>
      </c>
      <c r="BT55" s="264">
        <v>100.2042</v>
      </c>
      <c r="BU55" s="264" t="s">
        <v>697</v>
      </c>
      <c r="BV55" s="264" t="s">
        <v>697</v>
      </c>
      <c r="BW55" s="264" t="s">
        <v>697</v>
      </c>
      <c r="BX55" s="264" t="s">
        <v>697</v>
      </c>
      <c r="BY55" s="264" t="s">
        <v>697</v>
      </c>
      <c r="BZ55" s="264">
        <v>163.79429999999999</v>
      </c>
      <c r="CA55" s="264" t="s">
        <v>697</v>
      </c>
      <c r="CB55" s="264" t="s">
        <v>697</v>
      </c>
      <c r="CC55" s="264" t="s">
        <v>697</v>
      </c>
      <c r="CD55" s="264" t="s">
        <v>697</v>
      </c>
      <c r="CE55" s="264" t="s">
        <v>697</v>
      </c>
      <c r="CF55" s="264" t="s">
        <v>697</v>
      </c>
      <c r="CG55" s="264" t="s">
        <v>697</v>
      </c>
      <c r="CH55" s="264" t="s">
        <v>697</v>
      </c>
      <c r="CI55" s="264" t="s">
        <v>697</v>
      </c>
      <c r="CJ55" s="264" t="s">
        <v>697</v>
      </c>
      <c r="CK55" s="264" t="s">
        <v>697</v>
      </c>
      <c r="CL55" s="264" t="s">
        <v>697</v>
      </c>
      <c r="CM55" s="264" t="s">
        <v>697</v>
      </c>
      <c r="CN55" s="264" t="s">
        <v>697</v>
      </c>
      <c r="CO55" s="266" t="s">
        <v>697</v>
      </c>
      <c r="CP55" s="266" t="s">
        <v>697</v>
      </c>
      <c r="CQ55" s="264" t="s">
        <v>697</v>
      </c>
      <c r="CR55" s="264" t="s">
        <v>697</v>
      </c>
      <c r="CS55" s="264" t="s">
        <v>697</v>
      </c>
      <c r="CT55" s="264" t="s">
        <v>697</v>
      </c>
      <c r="CU55" s="264" t="s">
        <v>697</v>
      </c>
      <c r="CV55" s="264" t="s">
        <v>697</v>
      </c>
      <c r="CW55" s="264" t="s">
        <v>697</v>
      </c>
      <c r="CX55" s="264" t="s">
        <v>697</v>
      </c>
      <c r="CY55" s="264" t="s">
        <v>697</v>
      </c>
      <c r="CZ55" s="266" t="s">
        <v>697</v>
      </c>
      <c r="DA55" s="266" t="s">
        <v>697</v>
      </c>
      <c r="DB55" s="264" t="s">
        <v>697</v>
      </c>
      <c r="DC55" s="264" t="s">
        <v>697</v>
      </c>
      <c r="DD55" s="264" t="s">
        <v>697</v>
      </c>
    </row>
    <row r="56" spans="3:108" ht="12.75" customHeight="1" x14ac:dyDescent="0.2">
      <c r="E56" s="255"/>
      <c r="F56" s="256" t="s">
        <v>716</v>
      </c>
      <c r="G56" s="257" t="s">
        <v>704</v>
      </c>
      <c r="H56" s="259" t="s">
        <v>697</v>
      </c>
      <c r="I56" s="259" t="s">
        <v>697</v>
      </c>
      <c r="J56" s="259" t="s">
        <v>697</v>
      </c>
      <c r="K56" s="264" t="s">
        <v>697</v>
      </c>
      <c r="L56" s="259" t="s">
        <v>697</v>
      </c>
      <c r="M56" s="264" t="s">
        <v>697</v>
      </c>
      <c r="N56" s="259" t="s">
        <v>697</v>
      </c>
      <c r="O56" s="259" t="s">
        <v>697</v>
      </c>
      <c r="P56" s="259" t="s">
        <v>697</v>
      </c>
      <c r="Q56" s="259" t="s">
        <v>697</v>
      </c>
      <c r="R56" s="264" t="s">
        <v>697</v>
      </c>
      <c r="S56" s="264" t="s">
        <v>697</v>
      </c>
      <c r="T56" s="259" t="s">
        <v>697</v>
      </c>
      <c r="U56" s="259" t="s">
        <v>697</v>
      </c>
      <c r="V56" s="259" t="s">
        <v>697</v>
      </c>
      <c r="W56" s="259" t="s">
        <v>697</v>
      </c>
      <c r="X56" s="264" t="s">
        <v>697</v>
      </c>
      <c r="Y56" s="264" t="s">
        <v>697</v>
      </c>
      <c r="Z56" s="259" t="s">
        <v>697</v>
      </c>
      <c r="AA56" s="259" t="s">
        <v>697</v>
      </c>
      <c r="AB56" s="259" t="s">
        <v>697</v>
      </c>
      <c r="AC56" s="259" t="s">
        <v>697</v>
      </c>
      <c r="AD56" s="265" t="s">
        <v>697</v>
      </c>
      <c r="AE56" s="265" t="s">
        <v>697</v>
      </c>
      <c r="AF56" s="259" t="s">
        <v>697</v>
      </c>
      <c r="AG56" s="259" t="s">
        <v>697</v>
      </c>
      <c r="AH56" s="259" t="s">
        <v>697</v>
      </c>
      <c r="AI56" s="259" t="s">
        <v>697</v>
      </c>
      <c r="AJ56" s="264" t="s">
        <v>697</v>
      </c>
      <c r="AK56" s="264" t="s">
        <v>697</v>
      </c>
      <c r="AL56" s="259" t="s">
        <v>697</v>
      </c>
      <c r="AM56" s="264" t="s">
        <v>697</v>
      </c>
      <c r="AN56" s="259" t="s">
        <v>697</v>
      </c>
      <c r="AO56" s="264" t="s">
        <v>697</v>
      </c>
      <c r="AP56" s="264" t="s">
        <v>697</v>
      </c>
      <c r="AQ56" s="259" t="s">
        <v>697</v>
      </c>
      <c r="AR56" s="264" t="s">
        <v>697</v>
      </c>
      <c r="AS56" s="264" t="s">
        <v>697</v>
      </c>
      <c r="AT56" s="264" t="s">
        <v>697</v>
      </c>
      <c r="AU56" s="264" t="s">
        <v>697</v>
      </c>
      <c r="AV56" s="264" t="s">
        <v>697</v>
      </c>
      <c r="AW56" s="264" t="s">
        <v>697</v>
      </c>
      <c r="AX56" s="264" t="s">
        <v>697</v>
      </c>
      <c r="AY56" s="264" t="s">
        <v>697</v>
      </c>
      <c r="AZ56" s="266" t="s">
        <v>697</v>
      </c>
      <c r="BA56" s="266" t="s">
        <v>697</v>
      </c>
      <c r="BB56" s="264" t="s">
        <v>697</v>
      </c>
      <c r="BC56" s="264" t="s">
        <v>697</v>
      </c>
      <c r="BD56" s="264" t="s">
        <v>697</v>
      </c>
      <c r="BE56" s="264" t="s">
        <v>697</v>
      </c>
      <c r="BF56" s="264" t="s">
        <v>697</v>
      </c>
      <c r="BG56" s="264" t="s">
        <v>697</v>
      </c>
      <c r="BH56" s="264" t="s">
        <v>697</v>
      </c>
      <c r="BI56" s="264" t="s">
        <v>697</v>
      </c>
      <c r="BJ56" s="264" t="s">
        <v>697</v>
      </c>
      <c r="BK56" s="264" t="s">
        <v>697</v>
      </c>
      <c r="BL56" s="264" t="s">
        <v>697</v>
      </c>
      <c r="BM56" s="264" t="s">
        <v>697</v>
      </c>
      <c r="BN56" s="264" t="s">
        <v>697</v>
      </c>
      <c r="BO56" s="264" t="s">
        <v>697</v>
      </c>
      <c r="BP56" s="264" t="s">
        <v>697</v>
      </c>
      <c r="BQ56" s="264">
        <v>100.3766</v>
      </c>
      <c r="BR56" s="264" t="s">
        <v>697</v>
      </c>
      <c r="BS56" s="264">
        <v>100.74679999999999</v>
      </c>
      <c r="BT56" s="264">
        <v>103.807</v>
      </c>
      <c r="BU56" s="264" t="s">
        <v>697</v>
      </c>
      <c r="BV56" s="264" t="s">
        <v>697</v>
      </c>
      <c r="BW56" s="264" t="s">
        <v>697</v>
      </c>
      <c r="BX56" s="264" t="s">
        <v>697</v>
      </c>
      <c r="BY56" s="264" t="s">
        <v>697</v>
      </c>
      <c r="BZ56" s="264" t="s">
        <v>697</v>
      </c>
      <c r="CA56" s="264" t="s">
        <v>697</v>
      </c>
      <c r="CB56" s="264" t="s">
        <v>697</v>
      </c>
      <c r="CC56" s="264" t="s">
        <v>697</v>
      </c>
      <c r="CD56" s="264" t="s">
        <v>697</v>
      </c>
      <c r="CE56" s="264" t="s">
        <v>697</v>
      </c>
      <c r="CF56" s="264" t="s">
        <v>697</v>
      </c>
      <c r="CG56" s="264" t="s">
        <v>697</v>
      </c>
      <c r="CH56" s="264" t="s">
        <v>697</v>
      </c>
      <c r="CI56" s="264" t="s">
        <v>697</v>
      </c>
      <c r="CJ56" s="264" t="s">
        <v>697</v>
      </c>
      <c r="CK56" s="264" t="s">
        <v>697</v>
      </c>
      <c r="CL56" s="264" t="s">
        <v>697</v>
      </c>
      <c r="CM56" s="264" t="s">
        <v>697</v>
      </c>
      <c r="CN56" s="264" t="s">
        <v>697</v>
      </c>
      <c r="CO56" s="266" t="s">
        <v>697</v>
      </c>
      <c r="CP56" s="266" t="s">
        <v>697</v>
      </c>
      <c r="CQ56" s="264" t="s">
        <v>697</v>
      </c>
      <c r="CR56" s="264" t="s">
        <v>697</v>
      </c>
      <c r="CS56" s="264" t="s">
        <v>697</v>
      </c>
      <c r="CT56" s="264" t="s">
        <v>697</v>
      </c>
      <c r="CU56" s="264" t="s">
        <v>697</v>
      </c>
      <c r="CV56" s="264" t="s">
        <v>697</v>
      </c>
      <c r="CW56" s="264" t="s">
        <v>697</v>
      </c>
      <c r="CX56" s="264" t="s">
        <v>697</v>
      </c>
      <c r="CY56" s="264" t="s">
        <v>697</v>
      </c>
      <c r="CZ56" s="266" t="s">
        <v>697</v>
      </c>
      <c r="DA56" s="266" t="s">
        <v>697</v>
      </c>
      <c r="DB56" s="264" t="s">
        <v>697</v>
      </c>
      <c r="DC56" s="264" t="s">
        <v>697</v>
      </c>
      <c r="DD56" s="264" t="s">
        <v>697</v>
      </c>
    </row>
    <row r="57" spans="3:108" ht="12.75" customHeight="1" x14ac:dyDescent="0.2">
      <c r="E57" s="255"/>
      <c r="F57" s="256" t="s">
        <v>717</v>
      </c>
      <c r="G57" s="257" t="s">
        <v>704</v>
      </c>
      <c r="H57" s="259" t="s">
        <v>697</v>
      </c>
      <c r="I57" s="259" t="s">
        <v>697</v>
      </c>
      <c r="J57" s="259" t="s">
        <v>697</v>
      </c>
      <c r="K57" s="264" t="s">
        <v>697</v>
      </c>
      <c r="L57" s="259" t="s">
        <v>697</v>
      </c>
      <c r="M57" s="264" t="s">
        <v>697</v>
      </c>
      <c r="N57" s="259" t="s">
        <v>697</v>
      </c>
      <c r="O57" s="259" t="s">
        <v>697</v>
      </c>
      <c r="P57" s="259" t="s">
        <v>697</v>
      </c>
      <c r="Q57" s="259" t="s">
        <v>697</v>
      </c>
      <c r="R57" s="264" t="s">
        <v>697</v>
      </c>
      <c r="S57" s="264" t="s">
        <v>697</v>
      </c>
      <c r="T57" s="259" t="s">
        <v>697</v>
      </c>
      <c r="U57" s="259" t="s">
        <v>697</v>
      </c>
      <c r="V57" s="259" t="s">
        <v>697</v>
      </c>
      <c r="W57" s="259" t="s">
        <v>697</v>
      </c>
      <c r="X57" s="264" t="s">
        <v>697</v>
      </c>
      <c r="Y57" s="264" t="s">
        <v>697</v>
      </c>
      <c r="Z57" s="259" t="s">
        <v>697</v>
      </c>
      <c r="AA57" s="259" t="s">
        <v>697</v>
      </c>
      <c r="AB57" s="259" t="s">
        <v>697</v>
      </c>
      <c r="AC57" s="259" t="s">
        <v>697</v>
      </c>
      <c r="AD57" s="265" t="s">
        <v>697</v>
      </c>
      <c r="AE57" s="265" t="s">
        <v>697</v>
      </c>
      <c r="AF57" s="259" t="s">
        <v>697</v>
      </c>
      <c r="AG57" s="259" t="s">
        <v>697</v>
      </c>
      <c r="AH57" s="259" t="s">
        <v>697</v>
      </c>
      <c r="AI57" s="259" t="s">
        <v>697</v>
      </c>
      <c r="AJ57" s="264" t="s">
        <v>697</v>
      </c>
      <c r="AK57" s="264" t="s">
        <v>697</v>
      </c>
      <c r="AL57" s="259" t="s">
        <v>697</v>
      </c>
      <c r="AM57" s="264" t="s">
        <v>697</v>
      </c>
      <c r="AN57" s="259" t="s">
        <v>697</v>
      </c>
      <c r="AO57" s="264" t="s">
        <v>697</v>
      </c>
      <c r="AP57" s="264" t="s">
        <v>697</v>
      </c>
      <c r="AQ57" s="259" t="s">
        <v>697</v>
      </c>
      <c r="AR57" s="264" t="s">
        <v>697</v>
      </c>
      <c r="AS57" s="264" t="s">
        <v>697</v>
      </c>
      <c r="AT57" s="264" t="s">
        <v>697</v>
      </c>
      <c r="AU57" s="264" t="s">
        <v>697</v>
      </c>
      <c r="AV57" s="264" t="s">
        <v>697</v>
      </c>
      <c r="AW57" s="264" t="s">
        <v>697</v>
      </c>
      <c r="AX57" s="264" t="s">
        <v>697</v>
      </c>
      <c r="AY57" s="264" t="s">
        <v>697</v>
      </c>
      <c r="AZ57" s="266" t="s">
        <v>697</v>
      </c>
      <c r="BA57" s="266" t="s">
        <v>697</v>
      </c>
      <c r="BB57" s="264" t="s">
        <v>697</v>
      </c>
      <c r="BC57" s="264" t="s">
        <v>697</v>
      </c>
      <c r="BD57" s="264" t="s">
        <v>697</v>
      </c>
      <c r="BE57" s="264" t="s">
        <v>697</v>
      </c>
      <c r="BF57" s="264" t="s">
        <v>697</v>
      </c>
      <c r="BG57" s="264" t="s">
        <v>697</v>
      </c>
      <c r="BH57" s="264" t="s">
        <v>697</v>
      </c>
      <c r="BI57" s="264" t="s">
        <v>697</v>
      </c>
      <c r="BJ57" s="264" t="s">
        <v>697</v>
      </c>
      <c r="BK57" s="264" t="s">
        <v>697</v>
      </c>
      <c r="BL57" s="264" t="s">
        <v>697</v>
      </c>
      <c r="BM57" s="264" t="s">
        <v>697</v>
      </c>
      <c r="BN57" s="264" t="s">
        <v>697</v>
      </c>
      <c r="BO57" s="264" t="s">
        <v>697</v>
      </c>
      <c r="BP57" s="264" t="s">
        <v>697</v>
      </c>
      <c r="BQ57" s="264" t="s">
        <v>697</v>
      </c>
      <c r="BR57" s="264" t="s">
        <v>697</v>
      </c>
      <c r="BS57" s="264" t="s">
        <v>697</v>
      </c>
      <c r="BT57" s="264" t="s">
        <v>697</v>
      </c>
      <c r="BU57" s="264" t="s">
        <v>697</v>
      </c>
      <c r="BV57" s="264" t="s">
        <v>697</v>
      </c>
      <c r="BW57" s="264" t="s">
        <v>697</v>
      </c>
      <c r="BX57" s="264" t="s">
        <v>697</v>
      </c>
      <c r="BY57" s="264">
        <v>110.4786</v>
      </c>
      <c r="BZ57" s="264" t="s">
        <v>697</v>
      </c>
      <c r="CA57" s="264" t="s">
        <v>697</v>
      </c>
      <c r="CB57" s="264" t="s">
        <v>697</v>
      </c>
      <c r="CC57" s="264" t="s">
        <v>697</v>
      </c>
      <c r="CD57" s="264" t="s">
        <v>697</v>
      </c>
      <c r="CE57" s="264" t="s">
        <v>697</v>
      </c>
      <c r="CF57" s="264" t="s">
        <v>697</v>
      </c>
      <c r="CG57" s="264" t="s">
        <v>697</v>
      </c>
      <c r="CH57" s="264" t="s">
        <v>697</v>
      </c>
      <c r="CI57" s="264" t="s">
        <v>697</v>
      </c>
      <c r="CJ57" s="264" t="s">
        <v>697</v>
      </c>
      <c r="CK57" s="264" t="s">
        <v>697</v>
      </c>
      <c r="CL57" s="264" t="s">
        <v>697</v>
      </c>
      <c r="CM57" s="264" t="s">
        <v>697</v>
      </c>
      <c r="CN57" s="264" t="s">
        <v>697</v>
      </c>
      <c r="CO57" s="266" t="s">
        <v>697</v>
      </c>
      <c r="CP57" s="266" t="s">
        <v>697</v>
      </c>
      <c r="CQ57" s="264" t="s">
        <v>697</v>
      </c>
      <c r="CR57" s="264" t="s">
        <v>697</v>
      </c>
      <c r="CS57" s="264" t="s">
        <v>697</v>
      </c>
      <c r="CT57" s="264" t="s">
        <v>697</v>
      </c>
      <c r="CU57" s="264" t="s">
        <v>697</v>
      </c>
      <c r="CV57" s="264" t="s">
        <v>697</v>
      </c>
      <c r="CW57" s="264" t="s">
        <v>697</v>
      </c>
      <c r="CX57" s="264" t="s">
        <v>697</v>
      </c>
      <c r="CY57" s="264" t="s">
        <v>697</v>
      </c>
      <c r="CZ57" s="266" t="s">
        <v>697</v>
      </c>
      <c r="DA57" s="266" t="s">
        <v>697</v>
      </c>
      <c r="DB57" s="264" t="s">
        <v>697</v>
      </c>
      <c r="DC57" s="264" t="s">
        <v>697</v>
      </c>
      <c r="DD57" s="264" t="s">
        <v>697</v>
      </c>
    </row>
    <row r="58" spans="3:108" ht="12.75" customHeight="1" x14ac:dyDescent="0.2">
      <c r="E58" s="255"/>
      <c r="F58" s="256" t="s">
        <v>718</v>
      </c>
      <c r="G58" s="257" t="s">
        <v>704</v>
      </c>
      <c r="H58" s="259" t="s">
        <v>697</v>
      </c>
      <c r="I58" s="259" t="s">
        <v>697</v>
      </c>
      <c r="J58" s="259" t="s">
        <v>697</v>
      </c>
      <c r="K58" s="264" t="s">
        <v>697</v>
      </c>
      <c r="L58" s="259" t="s">
        <v>697</v>
      </c>
      <c r="M58" s="264" t="s">
        <v>697</v>
      </c>
      <c r="N58" s="259" t="s">
        <v>697</v>
      </c>
      <c r="O58" s="259" t="s">
        <v>697</v>
      </c>
      <c r="P58" s="259" t="s">
        <v>697</v>
      </c>
      <c r="Q58" s="259" t="s">
        <v>697</v>
      </c>
      <c r="R58" s="264" t="s">
        <v>697</v>
      </c>
      <c r="S58" s="264" t="s">
        <v>697</v>
      </c>
      <c r="T58" s="259" t="s">
        <v>697</v>
      </c>
      <c r="U58" s="259" t="s">
        <v>697</v>
      </c>
      <c r="V58" s="259" t="s">
        <v>697</v>
      </c>
      <c r="W58" s="259" t="s">
        <v>697</v>
      </c>
      <c r="X58" s="264" t="s">
        <v>697</v>
      </c>
      <c r="Y58" s="264" t="s">
        <v>697</v>
      </c>
      <c r="Z58" s="259" t="s">
        <v>697</v>
      </c>
      <c r="AA58" s="259" t="s">
        <v>697</v>
      </c>
      <c r="AB58" s="259" t="s">
        <v>697</v>
      </c>
      <c r="AC58" s="259" t="s">
        <v>697</v>
      </c>
      <c r="AD58" s="265" t="s">
        <v>697</v>
      </c>
      <c r="AE58" s="265" t="s">
        <v>697</v>
      </c>
      <c r="AF58" s="259" t="s">
        <v>697</v>
      </c>
      <c r="AG58" s="259" t="s">
        <v>697</v>
      </c>
      <c r="AH58" s="259" t="s">
        <v>697</v>
      </c>
      <c r="AI58" s="259" t="s">
        <v>697</v>
      </c>
      <c r="AJ58" s="264" t="s">
        <v>697</v>
      </c>
      <c r="AK58" s="264" t="s">
        <v>697</v>
      </c>
      <c r="AL58" s="259" t="s">
        <v>697</v>
      </c>
      <c r="AM58" s="264" t="s">
        <v>697</v>
      </c>
      <c r="AN58" s="259" t="s">
        <v>697</v>
      </c>
      <c r="AO58" s="264" t="s">
        <v>697</v>
      </c>
      <c r="AP58" s="264" t="s">
        <v>697</v>
      </c>
      <c r="AQ58" s="259" t="s">
        <v>697</v>
      </c>
      <c r="AR58" s="264" t="s">
        <v>697</v>
      </c>
      <c r="AS58" s="264" t="s">
        <v>697</v>
      </c>
      <c r="AT58" s="264" t="s">
        <v>697</v>
      </c>
      <c r="AU58" s="264" t="s">
        <v>697</v>
      </c>
      <c r="AV58" s="264" t="s">
        <v>697</v>
      </c>
      <c r="AW58" s="264" t="s">
        <v>697</v>
      </c>
      <c r="AX58" s="264" t="s">
        <v>697</v>
      </c>
      <c r="AY58" s="264" t="s">
        <v>697</v>
      </c>
      <c r="AZ58" s="266" t="s">
        <v>697</v>
      </c>
      <c r="BA58" s="266" t="s">
        <v>697</v>
      </c>
      <c r="BB58" s="264" t="s">
        <v>697</v>
      </c>
      <c r="BC58" s="264" t="s">
        <v>697</v>
      </c>
      <c r="BD58" s="264" t="s">
        <v>697</v>
      </c>
      <c r="BE58" s="264" t="s">
        <v>697</v>
      </c>
      <c r="BF58" s="264" t="s">
        <v>697</v>
      </c>
      <c r="BG58" s="264" t="s">
        <v>697</v>
      </c>
      <c r="BH58" s="264" t="s">
        <v>697</v>
      </c>
      <c r="BI58" s="264" t="s">
        <v>697</v>
      </c>
      <c r="BJ58" s="264" t="s">
        <v>697</v>
      </c>
      <c r="BK58" s="264" t="s">
        <v>697</v>
      </c>
      <c r="BL58" s="264" t="s">
        <v>697</v>
      </c>
      <c r="BM58" s="264" t="s">
        <v>697</v>
      </c>
      <c r="BN58" s="264" t="s">
        <v>697</v>
      </c>
      <c r="BO58" s="264" t="s">
        <v>697</v>
      </c>
      <c r="BP58" s="264" t="s">
        <v>697</v>
      </c>
      <c r="BQ58" s="264" t="s">
        <v>697</v>
      </c>
      <c r="BR58" s="264" t="s">
        <v>697</v>
      </c>
      <c r="BS58" s="264" t="s">
        <v>697</v>
      </c>
      <c r="BT58" s="264" t="s">
        <v>697</v>
      </c>
      <c r="BU58" s="264" t="s">
        <v>697</v>
      </c>
      <c r="BV58" s="264" t="s">
        <v>697</v>
      </c>
      <c r="BW58" s="264" t="s">
        <v>697</v>
      </c>
      <c r="BX58" s="264" t="s">
        <v>697</v>
      </c>
      <c r="BY58" s="264">
        <v>111.1481</v>
      </c>
      <c r="BZ58" s="264" t="s">
        <v>697</v>
      </c>
      <c r="CA58" s="264" t="s">
        <v>697</v>
      </c>
      <c r="CB58" s="264" t="s">
        <v>697</v>
      </c>
      <c r="CC58" s="264" t="s">
        <v>697</v>
      </c>
      <c r="CD58" s="264" t="s">
        <v>697</v>
      </c>
      <c r="CE58" s="264" t="s">
        <v>697</v>
      </c>
      <c r="CF58" s="264" t="s">
        <v>697</v>
      </c>
      <c r="CG58" s="264" t="s">
        <v>697</v>
      </c>
      <c r="CH58" s="264" t="s">
        <v>697</v>
      </c>
      <c r="CI58" s="264" t="s">
        <v>697</v>
      </c>
      <c r="CJ58" s="264" t="s">
        <v>697</v>
      </c>
      <c r="CK58" s="264" t="s">
        <v>697</v>
      </c>
      <c r="CL58" s="264" t="s">
        <v>697</v>
      </c>
      <c r="CM58" s="264" t="s">
        <v>697</v>
      </c>
      <c r="CN58" s="264" t="s">
        <v>697</v>
      </c>
      <c r="CO58" s="266" t="s">
        <v>697</v>
      </c>
      <c r="CP58" s="266" t="s">
        <v>697</v>
      </c>
      <c r="CQ58" s="264" t="s">
        <v>697</v>
      </c>
      <c r="CR58" s="264" t="s">
        <v>697</v>
      </c>
      <c r="CS58" s="264" t="s">
        <v>697</v>
      </c>
      <c r="CT58" s="264" t="s">
        <v>697</v>
      </c>
      <c r="CU58" s="264" t="s">
        <v>697</v>
      </c>
      <c r="CV58" s="264" t="s">
        <v>697</v>
      </c>
      <c r="CW58" s="264" t="s">
        <v>697</v>
      </c>
      <c r="CX58" s="264" t="s">
        <v>697</v>
      </c>
      <c r="CY58" s="264" t="s">
        <v>697</v>
      </c>
      <c r="CZ58" s="266" t="s">
        <v>697</v>
      </c>
      <c r="DA58" s="266" t="s">
        <v>697</v>
      </c>
      <c r="DB58" s="264" t="s">
        <v>697</v>
      </c>
      <c r="DC58" s="264" t="s">
        <v>697</v>
      </c>
      <c r="DD58" s="264" t="s">
        <v>697</v>
      </c>
    </row>
    <row r="59" spans="3:108" ht="12.75" customHeight="1" x14ac:dyDescent="0.2">
      <c r="E59" s="255"/>
      <c r="F59" s="256" t="s">
        <v>719</v>
      </c>
      <c r="G59" s="257" t="s">
        <v>704</v>
      </c>
      <c r="H59" s="259" t="s">
        <v>697</v>
      </c>
      <c r="I59" s="259" t="s">
        <v>697</v>
      </c>
      <c r="J59" s="259" t="s">
        <v>697</v>
      </c>
      <c r="K59" s="264" t="s">
        <v>697</v>
      </c>
      <c r="L59" s="259" t="s">
        <v>697</v>
      </c>
      <c r="M59" s="264" t="s">
        <v>697</v>
      </c>
      <c r="N59" s="259" t="s">
        <v>697</v>
      </c>
      <c r="O59" s="259" t="s">
        <v>697</v>
      </c>
      <c r="P59" s="259" t="s">
        <v>697</v>
      </c>
      <c r="Q59" s="259" t="s">
        <v>697</v>
      </c>
      <c r="R59" s="264" t="s">
        <v>697</v>
      </c>
      <c r="S59" s="264" t="s">
        <v>697</v>
      </c>
      <c r="T59" s="259" t="s">
        <v>697</v>
      </c>
      <c r="U59" s="259" t="s">
        <v>697</v>
      </c>
      <c r="V59" s="259" t="s">
        <v>697</v>
      </c>
      <c r="W59" s="259" t="s">
        <v>697</v>
      </c>
      <c r="X59" s="264" t="s">
        <v>697</v>
      </c>
      <c r="Y59" s="264" t="s">
        <v>697</v>
      </c>
      <c r="Z59" s="259" t="s">
        <v>697</v>
      </c>
      <c r="AA59" s="259" t="s">
        <v>697</v>
      </c>
      <c r="AB59" s="259" t="s">
        <v>697</v>
      </c>
      <c r="AC59" s="259" t="s">
        <v>697</v>
      </c>
      <c r="AD59" s="265" t="s">
        <v>697</v>
      </c>
      <c r="AE59" s="265" t="s">
        <v>697</v>
      </c>
      <c r="AF59" s="259" t="s">
        <v>697</v>
      </c>
      <c r="AG59" s="259" t="s">
        <v>697</v>
      </c>
      <c r="AH59" s="259" t="s">
        <v>697</v>
      </c>
      <c r="AI59" s="259" t="s">
        <v>697</v>
      </c>
      <c r="AJ59" s="264" t="s">
        <v>697</v>
      </c>
      <c r="AK59" s="264" t="s">
        <v>697</v>
      </c>
      <c r="AL59" s="259" t="s">
        <v>697</v>
      </c>
      <c r="AM59" s="264" t="s">
        <v>697</v>
      </c>
      <c r="AN59" s="259" t="s">
        <v>697</v>
      </c>
      <c r="AO59" s="264" t="s">
        <v>697</v>
      </c>
      <c r="AP59" s="264" t="s">
        <v>697</v>
      </c>
      <c r="AQ59" s="259" t="s">
        <v>697</v>
      </c>
      <c r="AR59" s="264" t="s">
        <v>697</v>
      </c>
      <c r="AS59" s="264" t="s">
        <v>697</v>
      </c>
      <c r="AT59" s="264" t="s">
        <v>697</v>
      </c>
      <c r="AU59" s="264" t="s">
        <v>697</v>
      </c>
      <c r="AV59" s="264" t="s">
        <v>697</v>
      </c>
      <c r="AW59" s="264" t="s">
        <v>697</v>
      </c>
      <c r="AX59" s="264" t="s">
        <v>697</v>
      </c>
      <c r="AY59" s="264" t="s">
        <v>697</v>
      </c>
      <c r="AZ59" s="266" t="s">
        <v>697</v>
      </c>
      <c r="BA59" s="266" t="s">
        <v>697</v>
      </c>
      <c r="BB59" s="264" t="s">
        <v>697</v>
      </c>
      <c r="BC59" s="264" t="s">
        <v>697</v>
      </c>
      <c r="BD59" s="264" t="s">
        <v>697</v>
      </c>
      <c r="BE59" s="264" t="s">
        <v>697</v>
      </c>
      <c r="BF59" s="264" t="s">
        <v>697</v>
      </c>
      <c r="BG59" s="264" t="s">
        <v>697</v>
      </c>
      <c r="BH59" s="264" t="s">
        <v>697</v>
      </c>
      <c r="BI59" s="264" t="s">
        <v>697</v>
      </c>
      <c r="BJ59" s="264" t="s">
        <v>697</v>
      </c>
      <c r="BK59" s="264" t="s">
        <v>697</v>
      </c>
      <c r="BL59" s="264" t="s">
        <v>697</v>
      </c>
      <c r="BM59" s="264" t="s">
        <v>697</v>
      </c>
      <c r="BN59" s="264" t="s">
        <v>697</v>
      </c>
      <c r="BO59" s="264" t="s">
        <v>697</v>
      </c>
      <c r="BP59" s="264" t="s">
        <v>697</v>
      </c>
      <c r="BQ59" s="264" t="s">
        <v>697</v>
      </c>
      <c r="BR59" s="264" t="s">
        <v>697</v>
      </c>
      <c r="BS59" s="264" t="s">
        <v>697</v>
      </c>
      <c r="BT59" s="264" t="s">
        <v>697</v>
      </c>
      <c r="BU59" s="264" t="s">
        <v>697</v>
      </c>
      <c r="BV59" s="264" t="s">
        <v>697</v>
      </c>
      <c r="BW59" s="264">
        <v>10.081300000000001</v>
      </c>
      <c r="BX59" s="264" t="s">
        <v>697</v>
      </c>
      <c r="BY59" s="264" t="s">
        <v>697</v>
      </c>
      <c r="BZ59" s="264" t="s">
        <v>697</v>
      </c>
      <c r="CA59" s="264" t="s">
        <v>697</v>
      </c>
      <c r="CB59" s="264" t="s">
        <v>697</v>
      </c>
      <c r="CC59" s="264" t="s">
        <v>697</v>
      </c>
      <c r="CD59" s="264" t="s">
        <v>697</v>
      </c>
      <c r="CE59" s="264" t="s">
        <v>697</v>
      </c>
      <c r="CF59" s="264" t="s">
        <v>697</v>
      </c>
      <c r="CG59" s="264" t="s">
        <v>697</v>
      </c>
      <c r="CH59" s="264" t="s">
        <v>697</v>
      </c>
      <c r="CI59" s="264" t="s">
        <v>697</v>
      </c>
      <c r="CJ59" s="264" t="s">
        <v>697</v>
      </c>
      <c r="CK59" s="264" t="s">
        <v>697</v>
      </c>
      <c r="CL59" s="264" t="s">
        <v>697</v>
      </c>
      <c r="CM59" s="264" t="s">
        <v>697</v>
      </c>
      <c r="CN59" s="264" t="s">
        <v>697</v>
      </c>
      <c r="CO59" s="266" t="s">
        <v>697</v>
      </c>
      <c r="CP59" s="266" t="s">
        <v>697</v>
      </c>
      <c r="CQ59" s="264" t="s">
        <v>697</v>
      </c>
      <c r="CR59" s="264" t="s">
        <v>697</v>
      </c>
      <c r="CS59" s="264" t="s">
        <v>697</v>
      </c>
      <c r="CT59" s="264" t="s">
        <v>697</v>
      </c>
      <c r="CU59" s="264" t="s">
        <v>697</v>
      </c>
      <c r="CV59" s="264" t="s">
        <v>697</v>
      </c>
      <c r="CW59" s="264" t="s">
        <v>697</v>
      </c>
      <c r="CX59" s="264" t="s">
        <v>697</v>
      </c>
      <c r="CY59" s="264" t="s">
        <v>697</v>
      </c>
      <c r="CZ59" s="266" t="s">
        <v>697</v>
      </c>
      <c r="DA59" s="266" t="s">
        <v>697</v>
      </c>
      <c r="DB59" s="264" t="s">
        <v>697</v>
      </c>
      <c r="DC59" s="264" t="s">
        <v>697</v>
      </c>
      <c r="DD59" s="264" t="s">
        <v>697</v>
      </c>
    </row>
    <row r="60" spans="3:108" ht="12.75" customHeight="1" x14ac:dyDescent="0.2">
      <c r="E60" s="255"/>
      <c r="F60" s="256" t="s">
        <v>720</v>
      </c>
      <c r="G60" s="257" t="s">
        <v>704</v>
      </c>
      <c r="H60" s="259" t="s">
        <v>697</v>
      </c>
      <c r="I60" s="259" t="s">
        <v>697</v>
      </c>
      <c r="J60" s="259" t="s">
        <v>697</v>
      </c>
      <c r="K60" s="264" t="s">
        <v>697</v>
      </c>
      <c r="L60" s="259" t="s">
        <v>697</v>
      </c>
      <c r="M60" s="264" t="s">
        <v>697</v>
      </c>
      <c r="N60" s="259" t="s">
        <v>697</v>
      </c>
      <c r="O60" s="259" t="s">
        <v>697</v>
      </c>
      <c r="P60" s="259" t="s">
        <v>697</v>
      </c>
      <c r="Q60" s="259" t="s">
        <v>697</v>
      </c>
      <c r="R60" s="264" t="s">
        <v>697</v>
      </c>
      <c r="S60" s="264" t="s">
        <v>697</v>
      </c>
      <c r="T60" s="259" t="s">
        <v>697</v>
      </c>
      <c r="U60" s="259" t="s">
        <v>697</v>
      </c>
      <c r="V60" s="259" t="s">
        <v>697</v>
      </c>
      <c r="W60" s="259" t="s">
        <v>697</v>
      </c>
      <c r="X60" s="264" t="s">
        <v>697</v>
      </c>
      <c r="Y60" s="264" t="s">
        <v>697</v>
      </c>
      <c r="Z60" s="259" t="s">
        <v>697</v>
      </c>
      <c r="AA60" s="259" t="s">
        <v>697</v>
      </c>
      <c r="AB60" s="259" t="s">
        <v>697</v>
      </c>
      <c r="AC60" s="259" t="s">
        <v>697</v>
      </c>
      <c r="AD60" s="265" t="s">
        <v>697</v>
      </c>
      <c r="AE60" s="265" t="s">
        <v>697</v>
      </c>
      <c r="AF60" s="259" t="s">
        <v>697</v>
      </c>
      <c r="AG60" s="259" t="s">
        <v>697</v>
      </c>
      <c r="AH60" s="259" t="s">
        <v>697</v>
      </c>
      <c r="AI60" s="259" t="s">
        <v>697</v>
      </c>
      <c r="AJ60" s="264" t="s">
        <v>697</v>
      </c>
      <c r="AK60" s="264" t="s">
        <v>697</v>
      </c>
      <c r="AL60" s="259" t="s">
        <v>697</v>
      </c>
      <c r="AM60" s="264" t="s">
        <v>697</v>
      </c>
      <c r="AN60" s="259" t="s">
        <v>697</v>
      </c>
      <c r="AO60" s="264" t="s">
        <v>697</v>
      </c>
      <c r="AP60" s="264" t="s">
        <v>697</v>
      </c>
      <c r="AQ60" s="259" t="s">
        <v>697</v>
      </c>
      <c r="AR60" s="264" t="s">
        <v>697</v>
      </c>
      <c r="AS60" s="264" t="s">
        <v>697</v>
      </c>
      <c r="AT60" s="264" t="s">
        <v>697</v>
      </c>
      <c r="AU60" s="264" t="s">
        <v>697</v>
      </c>
      <c r="AV60" s="264" t="s">
        <v>697</v>
      </c>
      <c r="AW60" s="264" t="s">
        <v>697</v>
      </c>
      <c r="AX60" s="264" t="s">
        <v>697</v>
      </c>
      <c r="AY60" s="264" t="s">
        <v>697</v>
      </c>
      <c r="AZ60" s="266" t="s">
        <v>697</v>
      </c>
      <c r="BA60" s="266" t="s">
        <v>697</v>
      </c>
      <c r="BB60" s="264" t="s">
        <v>697</v>
      </c>
      <c r="BC60" s="264" t="s">
        <v>697</v>
      </c>
      <c r="BD60" s="264" t="s">
        <v>697</v>
      </c>
      <c r="BE60" s="264" t="s">
        <v>697</v>
      </c>
      <c r="BF60" s="264" t="s">
        <v>697</v>
      </c>
      <c r="BG60" s="264" t="s">
        <v>697</v>
      </c>
      <c r="BH60" s="264" t="s">
        <v>697</v>
      </c>
      <c r="BI60" s="264" t="s">
        <v>697</v>
      </c>
      <c r="BJ60" s="264" t="s">
        <v>697</v>
      </c>
      <c r="BK60" s="264" t="s">
        <v>697</v>
      </c>
      <c r="BL60" s="264" t="s">
        <v>697</v>
      </c>
      <c r="BM60" s="264" t="s">
        <v>697</v>
      </c>
      <c r="BN60" s="264" t="s">
        <v>697</v>
      </c>
      <c r="BO60" s="264" t="s">
        <v>697</v>
      </c>
      <c r="BP60" s="264" t="s">
        <v>697</v>
      </c>
      <c r="BQ60" s="264" t="s">
        <v>697</v>
      </c>
      <c r="BR60" s="264" t="s">
        <v>697</v>
      </c>
      <c r="BS60" s="264" t="s">
        <v>697</v>
      </c>
      <c r="BT60" s="264" t="s">
        <v>697</v>
      </c>
      <c r="BU60" s="264">
        <v>421.3734</v>
      </c>
      <c r="BV60" s="264" t="s">
        <v>697</v>
      </c>
      <c r="BW60" s="264" t="s">
        <v>697</v>
      </c>
      <c r="BX60" s="264" t="s">
        <v>697</v>
      </c>
      <c r="BY60" s="264" t="s">
        <v>697</v>
      </c>
      <c r="BZ60" s="264">
        <v>642.25189999999998</v>
      </c>
      <c r="CA60" s="264" t="s">
        <v>697</v>
      </c>
      <c r="CB60" s="264" t="s">
        <v>697</v>
      </c>
      <c r="CC60" s="264" t="s">
        <v>697</v>
      </c>
      <c r="CD60" s="264" t="s">
        <v>697</v>
      </c>
      <c r="CE60" s="264" t="s">
        <v>697</v>
      </c>
      <c r="CF60" s="264" t="s">
        <v>697</v>
      </c>
      <c r="CG60" s="264" t="s">
        <v>697</v>
      </c>
      <c r="CH60" s="264" t="s">
        <v>697</v>
      </c>
      <c r="CI60" s="264" t="s">
        <v>697</v>
      </c>
      <c r="CJ60" s="264" t="s">
        <v>697</v>
      </c>
      <c r="CK60" s="264" t="s">
        <v>697</v>
      </c>
      <c r="CL60" s="264" t="s">
        <v>697</v>
      </c>
      <c r="CM60" s="264" t="s">
        <v>697</v>
      </c>
      <c r="CN60" s="264" t="s">
        <v>697</v>
      </c>
      <c r="CO60" s="266" t="s">
        <v>697</v>
      </c>
      <c r="CP60" s="266" t="s">
        <v>697</v>
      </c>
      <c r="CQ60" s="264" t="s">
        <v>697</v>
      </c>
      <c r="CR60" s="264" t="s">
        <v>697</v>
      </c>
      <c r="CS60" s="264" t="s">
        <v>697</v>
      </c>
      <c r="CT60" s="264" t="s">
        <v>697</v>
      </c>
      <c r="CU60" s="264" t="s">
        <v>697</v>
      </c>
      <c r="CV60" s="264" t="s">
        <v>697</v>
      </c>
      <c r="CW60" s="264" t="s">
        <v>697</v>
      </c>
      <c r="CX60" s="264" t="s">
        <v>697</v>
      </c>
      <c r="CY60" s="264" t="s">
        <v>697</v>
      </c>
      <c r="CZ60" s="266" t="s">
        <v>697</v>
      </c>
      <c r="DA60" s="266" t="s">
        <v>697</v>
      </c>
      <c r="DB60" s="264" t="s">
        <v>697</v>
      </c>
      <c r="DC60" s="264" t="s">
        <v>697</v>
      </c>
      <c r="DD60" s="264" t="s">
        <v>697</v>
      </c>
    </row>
    <row r="61" spans="3:108" ht="12.75" customHeight="1" x14ac:dyDescent="0.2">
      <c r="E61" s="255"/>
      <c r="F61" s="256" t="s">
        <v>721</v>
      </c>
      <c r="G61" s="257" t="s">
        <v>704</v>
      </c>
      <c r="H61" s="259" t="s">
        <v>697</v>
      </c>
      <c r="I61" s="259" t="s">
        <v>697</v>
      </c>
      <c r="J61" s="259" t="s">
        <v>697</v>
      </c>
      <c r="K61" s="264" t="s">
        <v>697</v>
      </c>
      <c r="L61" s="259" t="s">
        <v>697</v>
      </c>
      <c r="M61" s="264" t="s">
        <v>697</v>
      </c>
      <c r="N61" s="259" t="s">
        <v>697</v>
      </c>
      <c r="O61" s="259" t="s">
        <v>697</v>
      </c>
      <c r="P61" s="259" t="s">
        <v>697</v>
      </c>
      <c r="Q61" s="259" t="s">
        <v>697</v>
      </c>
      <c r="R61" s="264" t="s">
        <v>697</v>
      </c>
      <c r="S61" s="264" t="s">
        <v>697</v>
      </c>
      <c r="T61" s="259" t="s">
        <v>697</v>
      </c>
      <c r="U61" s="259" t="s">
        <v>697</v>
      </c>
      <c r="V61" s="259" t="s">
        <v>697</v>
      </c>
      <c r="W61" s="259" t="s">
        <v>697</v>
      </c>
      <c r="X61" s="264" t="s">
        <v>697</v>
      </c>
      <c r="Y61" s="264" t="s">
        <v>697</v>
      </c>
      <c r="Z61" s="259" t="s">
        <v>697</v>
      </c>
      <c r="AA61" s="259" t="s">
        <v>697</v>
      </c>
      <c r="AB61" s="259" t="s">
        <v>697</v>
      </c>
      <c r="AC61" s="259" t="s">
        <v>697</v>
      </c>
      <c r="AD61" s="265" t="s">
        <v>697</v>
      </c>
      <c r="AE61" s="265" t="s">
        <v>697</v>
      </c>
      <c r="AF61" s="259" t="s">
        <v>697</v>
      </c>
      <c r="AG61" s="259" t="s">
        <v>697</v>
      </c>
      <c r="AH61" s="259" t="s">
        <v>697</v>
      </c>
      <c r="AI61" s="259" t="s">
        <v>697</v>
      </c>
      <c r="AJ61" s="264" t="s">
        <v>697</v>
      </c>
      <c r="AK61" s="264" t="s">
        <v>697</v>
      </c>
      <c r="AL61" s="259" t="s">
        <v>697</v>
      </c>
      <c r="AM61" s="264" t="s">
        <v>697</v>
      </c>
      <c r="AN61" s="259" t="s">
        <v>697</v>
      </c>
      <c r="AO61" s="264" t="s">
        <v>697</v>
      </c>
      <c r="AP61" s="264" t="s">
        <v>697</v>
      </c>
      <c r="AQ61" s="259" t="s">
        <v>697</v>
      </c>
      <c r="AR61" s="264" t="s">
        <v>697</v>
      </c>
      <c r="AS61" s="264" t="s">
        <v>697</v>
      </c>
      <c r="AT61" s="264" t="s">
        <v>697</v>
      </c>
      <c r="AU61" s="264" t="s">
        <v>697</v>
      </c>
      <c r="AV61" s="264" t="s">
        <v>697</v>
      </c>
      <c r="AW61" s="264" t="s">
        <v>697</v>
      </c>
      <c r="AX61" s="264" t="s">
        <v>697</v>
      </c>
      <c r="AY61" s="264" t="s">
        <v>697</v>
      </c>
      <c r="AZ61" s="266" t="s">
        <v>697</v>
      </c>
      <c r="BA61" s="266" t="s">
        <v>697</v>
      </c>
      <c r="BB61" s="264" t="s">
        <v>697</v>
      </c>
      <c r="BC61" s="264" t="s">
        <v>697</v>
      </c>
      <c r="BD61" s="264" t="s">
        <v>697</v>
      </c>
      <c r="BE61" s="264" t="s">
        <v>697</v>
      </c>
      <c r="BF61" s="264" t="s">
        <v>697</v>
      </c>
      <c r="BG61" s="264" t="s">
        <v>697</v>
      </c>
      <c r="BH61" s="264" t="s">
        <v>697</v>
      </c>
      <c r="BI61" s="264" t="s">
        <v>697</v>
      </c>
      <c r="BJ61" s="264" t="s">
        <v>697</v>
      </c>
      <c r="BK61" s="264" t="s">
        <v>697</v>
      </c>
      <c r="BL61" s="264" t="s">
        <v>697</v>
      </c>
      <c r="BM61" s="264" t="s">
        <v>697</v>
      </c>
      <c r="BN61" s="264" t="s">
        <v>697</v>
      </c>
      <c r="BO61" s="264" t="s">
        <v>697</v>
      </c>
      <c r="BP61" s="264" t="s">
        <v>697</v>
      </c>
      <c r="BQ61" s="264" t="s">
        <v>697</v>
      </c>
      <c r="BR61" s="264" t="s">
        <v>697</v>
      </c>
      <c r="BS61" s="264" t="s">
        <v>697</v>
      </c>
      <c r="BT61" s="264" t="s">
        <v>697</v>
      </c>
      <c r="BU61" s="264">
        <v>100.5416</v>
      </c>
      <c r="BV61" s="264" t="s">
        <v>697</v>
      </c>
      <c r="BW61" s="264" t="s">
        <v>697</v>
      </c>
      <c r="BX61" s="264" t="s">
        <v>697</v>
      </c>
      <c r="BY61" s="264" t="s">
        <v>697</v>
      </c>
      <c r="BZ61" s="264">
        <v>108.0916</v>
      </c>
      <c r="CA61" s="264" t="s">
        <v>697</v>
      </c>
      <c r="CB61" s="264" t="s">
        <v>697</v>
      </c>
      <c r="CC61" s="264" t="s">
        <v>697</v>
      </c>
      <c r="CD61" s="264" t="s">
        <v>697</v>
      </c>
      <c r="CE61" s="264" t="s">
        <v>697</v>
      </c>
      <c r="CF61" s="264" t="s">
        <v>697</v>
      </c>
      <c r="CG61" s="264" t="s">
        <v>697</v>
      </c>
      <c r="CH61" s="264" t="s">
        <v>697</v>
      </c>
      <c r="CI61" s="264" t="s">
        <v>697</v>
      </c>
      <c r="CJ61" s="264" t="s">
        <v>697</v>
      </c>
      <c r="CK61" s="264" t="s">
        <v>697</v>
      </c>
      <c r="CL61" s="264" t="s">
        <v>697</v>
      </c>
      <c r="CM61" s="264" t="s">
        <v>697</v>
      </c>
      <c r="CN61" s="264" t="s">
        <v>697</v>
      </c>
      <c r="CO61" s="266" t="s">
        <v>697</v>
      </c>
      <c r="CP61" s="266" t="s">
        <v>697</v>
      </c>
      <c r="CQ61" s="264" t="s">
        <v>697</v>
      </c>
      <c r="CR61" s="264" t="s">
        <v>697</v>
      </c>
      <c r="CS61" s="264" t="s">
        <v>697</v>
      </c>
      <c r="CT61" s="264" t="s">
        <v>697</v>
      </c>
      <c r="CU61" s="264" t="s">
        <v>697</v>
      </c>
      <c r="CV61" s="264" t="s">
        <v>697</v>
      </c>
      <c r="CW61" s="264" t="s">
        <v>697</v>
      </c>
      <c r="CX61" s="264" t="s">
        <v>697</v>
      </c>
      <c r="CY61" s="264" t="s">
        <v>697</v>
      </c>
      <c r="CZ61" s="266" t="s">
        <v>697</v>
      </c>
      <c r="DA61" s="266" t="s">
        <v>697</v>
      </c>
      <c r="DB61" s="264" t="s">
        <v>697</v>
      </c>
      <c r="DC61" s="264" t="s">
        <v>697</v>
      </c>
      <c r="DD61" s="264" t="s">
        <v>697</v>
      </c>
    </row>
    <row r="62" spans="3:108" ht="12.75" customHeight="1" x14ac:dyDescent="0.2">
      <c r="E62" s="255"/>
      <c r="F62" s="256" t="s">
        <v>722</v>
      </c>
      <c r="G62" s="257" t="s">
        <v>704</v>
      </c>
      <c r="H62" s="259" t="s">
        <v>697</v>
      </c>
      <c r="I62" s="259" t="s">
        <v>697</v>
      </c>
      <c r="J62" s="259" t="s">
        <v>697</v>
      </c>
      <c r="K62" s="264" t="s">
        <v>697</v>
      </c>
      <c r="L62" s="259" t="s">
        <v>697</v>
      </c>
      <c r="M62" s="264" t="s">
        <v>697</v>
      </c>
      <c r="N62" s="259" t="s">
        <v>697</v>
      </c>
      <c r="O62" s="259" t="s">
        <v>697</v>
      </c>
      <c r="P62" s="259" t="s">
        <v>697</v>
      </c>
      <c r="Q62" s="259" t="s">
        <v>697</v>
      </c>
      <c r="R62" s="264" t="s">
        <v>697</v>
      </c>
      <c r="S62" s="264" t="s">
        <v>697</v>
      </c>
      <c r="T62" s="259" t="s">
        <v>697</v>
      </c>
      <c r="U62" s="259" t="s">
        <v>697</v>
      </c>
      <c r="V62" s="259" t="s">
        <v>697</v>
      </c>
      <c r="W62" s="259" t="s">
        <v>697</v>
      </c>
      <c r="X62" s="264" t="s">
        <v>697</v>
      </c>
      <c r="Y62" s="264" t="s">
        <v>697</v>
      </c>
      <c r="Z62" s="259" t="s">
        <v>697</v>
      </c>
      <c r="AA62" s="259" t="s">
        <v>697</v>
      </c>
      <c r="AB62" s="259" t="s">
        <v>697</v>
      </c>
      <c r="AC62" s="259" t="s">
        <v>697</v>
      </c>
      <c r="AD62" s="265" t="s">
        <v>697</v>
      </c>
      <c r="AE62" s="265" t="s">
        <v>697</v>
      </c>
      <c r="AF62" s="259" t="s">
        <v>697</v>
      </c>
      <c r="AG62" s="259" t="s">
        <v>697</v>
      </c>
      <c r="AH62" s="259" t="s">
        <v>697</v>
      </c>
      <c r="AI62" s="259" t="s">
        <v>697</v>
      </c>
      <c r="AJ62" s="264" t="s">
        <v>697</v>
      </c>
      <c r="AK62" s="264" t="s">
        <v>697</v>
      </c>
      <c r="AL62" s="259" t="s">
        <v>697</v>
      </c>
      <c r="AM62" s="264" t="s">
        <v>697</v>
      </c>
      <c r="AN62" s="259" t="s">
        <v>697</v>
      </c>
      <c r="AO62" s="264" t="s">
        <v>697</v>
      </c>
      <c r="AP62" s="264" t="s">
        <v>697</v>
      </c>
      <c r="AQ62" s="259" t="s">
        <v>697</v>
      </c>
      <c r="AR62" s="264" t="s">
        <v>697</v>
      </c>
      <c r="AS62" s="264" t="s">
        <v>697</v>
      </c>
      <c r="AT62" s="264" t="s">
        <v>697</v>
      </c>
      <c r="AU62" s="264" t="s">
        <v>697</v>
      </c>
      <c r="AV62" s="264" t="s">
        <v>697</v>
      </c>
      <c r="AW62" s="264" t="s">
        <v>697</v>
      </c>
      <c r="AX62" s="264" t="s">
        <v>697</v>
      </c>
      <c r="AY62" s="264" t="s">
        <v>697</v>
      </c>
      <c r="AZ62" s="266" t="s">
        <v>697</v>
      </c>
      <c r="BA62" s="266" t="s">
        <v>697</v>
      </c>
      <c r="BB62" s="264" t="s">
        <v>697</v>
      </c>
      <c r="BC62" s="264" t="s">
        <v>697</v>
      </c>
      <c r="BD62" s="264" t="s">
        <v>697</v>
      </c>
      <c r="BE62" s="264" t="s">
        <v>697</v>
      </c>
      <c r="BF62" s="264" t="s">
        <v>697</v>
      </c>
      <c r="BG62" s="264" t="s">
        <v>697</v>
      </c>
      <c r="BH62" s="264" t="s">
        <v>697</v>
      </c>
      <c r="BI62" s="264" t="s">
        <v>697</v>
      </c>
      <c r="BJ62" s="264" t="s">
        <v>697</v>
      </c>
      <c r="BK62" s="264" t="s">
        <v>697</v>
      </c>
      <c r="BL62" s="264" t="s">
        <v>697</v>
      </c>
      <c r="BM62" s="264" t="s">
        <v>697</v>
      </c>
      <c r="BN62" s="264" t="s">
        <v>697</v>
      </c>
      <c r="BO62" s="264" t="s">
        <v>697</v>
      </c>
      <c r="BP62" s="264" t="s">
        <v>697</v>
      </c>
      <c r="BQ62" s="264" t="s">
        <v>697</v>
      </c>
      <c r="BR62" s="264" t="s">
        <v>697</v>
      </c>
      <c r="BS62" s="264" t="s">
        <v>697</v>
      </c>
      <c r="BT62" s="264" t="s">
        <v>697</v>
      </c>
      <c r="BU62" s="264" t="s">
        <v>697</v>
      </c>
      <c r="BV62" s="264" t="s">
        <v>697</v>
      </c>
      <c r="BW62" s="264" t="s">
        <v>697</v>
      </c>
      <c r="BX62" s="264" t="s">
        <v>697</v>
      </c>
      <c r="BY62" s="264" t="s">
        <v>697</v>
      </c>
      <c r="BZ62" s="264">
        <v>108.2901</v>
      </c>
      <c r="CA62" s="264" t="s">
        <v>697</v>
      </c>
      <c r="CB62" s="264" t="s">
        <v>697</v>
      </c>
      <c r="CC62" s="264" t="s">
        <v>697</v>
      </c>
      <c r="CD62" s="264" t="s">
        <v>697</v>
      </c>
      <c r="CE62" s="264" t="s">
        <v>697</v>
      </c>
      <c r="CF62" s="264" t="s">
        <v>697</v>
      </c>
      <c r="CG62" s="264" t="s">
        <v>697</v>
      </c>
      <c r="CH62" s="264" t="s">
        <v>697</v>
      </c>
      <c r="CI62" s="264" t="s">
        <v>697</v>
      </c>
      <c r="CJ62" s="264" t="s">
        <v>697</v>
      </c>
      <c r="CK62" s="264" t="s">
        <v>697</v>
      </c>
      <c r="CL62" s="264" t="s">
        <v>697</v>
      </c>
      <c r="CM62" s="264" t="s">
        <v>697</v>
      </c>
      <c r="CN62" s="264" t="s">
        <v>697</v>
      </c>
      <c r="CO62" s="266" t="s">
        <v>697</v>
      </c>
      <c r="CP62" s="266" t="s">
        <v>697</v>
      </c>
      <c r="CQ62" s="264" t="s">
        <v>697</v>
      </c>
      <c r="CR62" s="264" t="s">
        <v>697</v>
      </c>
      <c r="CS62" s="264" t="s">
        <v>697</v>
      </c>
      <c r="CT62" s="264" t="s">
        <v>697</v>
      </c>
      <c r="CU62" s="264" t="s">
        <v>697</v>
      </c>
      <c r="CV62" s="264" t="s">
        <v>697</v>
      </c>
      <c r="CW62" s="264" t="s">
        <v>697</v>
      </c>
      <c r="CX62" s="264" t="s">
        <v>697</v>
      </c>
      <c r="CY62" s="264" t="s">
        <v>697</v>
      </c>
      <c r="CZ62" s="266" t="s">
        <v>697</v>
      </c>
      <c r="DA62" s="266" t="s">
        <v>697</v>
      </c>
      <c r="DB62" s="264" t="s">
        <v>697</v>
      </c>
      <c r="DC62" s="264" t="s">
        <v>697</v>
      </c>
      <c r="DD62" s="264" t="s">
        <v>697</v>
      </c>
    </row>
    <row r="63" spans="3:108" ht="12.75" customHeight="1" x14ac:dyDescent="0.2">
      <c r="E63" s="255"/>
      <c r="F63" s="256" t="s">
        <v>723</v>
      </c>
      <c r="G63" s="257" t="s">
        <v>704</v>
      </c>
      <c r="H63" s="259" t="s">
        <v>697</v>
      </c>
      <c r="I63" s="259" t="s">
        <v>697</v>
      </c>
      <c r="J63" s="259" t="s">
        <v>697</v>
      </c>
      <c r="K63" s="264" t="s">
        <v>697</v>
      </c>
      <c r="L63" s="259" t="s">
        <v>697</v>
      </c>
      <c r="M63" s="264" t="s">
        <v>697</v>
      </c>
      <c r="N63" s="259" t="s">
        <v>697</v>
      </c>
      <c r="O63" s="259" t="s">
        <v>697</v>
      </c>
      <c r="P63" s="259" t="s">
        <v>697</v>
      </c>
      <c r="Q63" s="259" t="s">
        <v>697</v>
      </c>
      <c r="R63" s="264" t="s">
        <v>697</v>
      </c>
      <c r="S63" s="264" t="s">
        <v>697</v>
      </c>
      <c r="T63" s="259" t="s">
        <v>697</v>
      </c>
      <c r="U63" s="259" t="s">
        <v>697</v>
      </c>
      <c r="V63" s="259" t="s">
        <v>697</v>
      </c>
      <c r="W63" s="259" t="s">
        <v>697</v>
      </c>
      <c r="X63" s="264" t="s">
        <v>697</v>
      </c>
      <c r="Y63" s="264" t="s">
        <v>697</v>
      </c>
      <c r="Z63" s="259" t="s">
        <v>697</v>
      </c>
      <c r="AA63" s="259" t="s">
        <v>697</v>
      </c>
      <c r="AB63" s="259" t="s">
        <v>697</v>
      </c>
      <c r="AC63" s="259" t="s">
        <v>697</v>
      </c>
      <c r="AD63" s="265" t="s">
        <v>697</v>
      </c>
      <c r="AE63" s="265" t="s">
        <v>697</v>
      </c>
      <c r="AF63" s="259" t="s">
        <v>697</v>
      </c>
      <c r="AG63" s="259" t="s">
        <v>697</v>
      </c>
      <c r="AH63" s="259" t="s">
        <v>697</v>
      </c>
      <c r="AI63" s="259" t="s">
        <v>697</v>
      </c>
      <c r="AJ63" s="264" t="s">
        <v>697</v>
      </c>
      <c r="AK63" s="264" t="s">
        <v>697</v>
      </c>
      <c r="AL63" s="259" t="s">
        <v>697</v>
      </c>
      <c r="AM63" s="264" t="s">
        <v>697</v>
      </c>
      <c r="AN63" s="259" t="s">
        <v>697</v>
      </c>
      <c r="AO63" s="264" t="s">
        <v>697</v>
      </c>
      <c r="AP63" s="264" t="s">
        <v>697</v>
      </c>
      <c r="AQ63" s="259" t="s">
        <v>697</v>
      </c>
      <c r="AR63" s="264" t="s">
        <v>697</v>
      </c>
      <c r="AS63" s="264" t="s">
        <v>697</v>
      </c>
      <c r="AT63" s="264" t="s">
        <v>697</v>
      </c>
      <c r="AU63" s="264" t="s">
        <v>697</v>
      </c>
      <c r="AV63" s="264" t="s">
        <v>697</v>
      </c>
      <c r="AW63" s="264" t="s">
        <v>697</v>
      </c>
      <c r="AX63" s="264" t="s">
        <v>697</v>
      </c>
      <c r="AY63" s="264" t="s">
        <v>697</v>
      </c>
      <c r="AZ63" s="266" t="s">
        <v>697</v>
      </c>
      <c r="BA63" s="266" t="s">
        <v>697</v>
      </c>
      <c r="BB63" s="264" t="s">
        <v>697</v>
      </c>
      <c r="BC63" s="264" t="s">
        <v>697</v>
      </c>
      <c r="BD63" s="264" t="s">
        <v>697</v>
      </c>
      <c r="BE63" s="264" t="s">
        <v>697</v>
      </c>
      <c r="BF63" s="264" t="s">
        <v>697</v>
      </c>
      <c r="BG63" s="264" t="s">
        <v>697</v>
      </c>
      <c r="BH63" s="264" t="s">
        <v>697</v>
      </c>
      <c r="BI63" s="264" t="s">
        <v>697</v>
      </c>
      <c r="BJ63" s="264" t="s">
        <v>697</v>
      </c>
      <c r="BK63" s="264" t="s">
        <v>697</v>
      </c>
      <c r="BL63" s="264" t="s">
        <v>697</v>
      </c>
      <c r="BM63" s="264" t="s">
        <v>697</v>
      </c>
      <c r="BN63" s="264" t="s">
        <v>697</v>
      </c>
      <c r="BO63" s="264" t="s">
        <v>697</v>
      </c>
      <c r="BP63" s="264" t="s">
        <v>697</v>
      </c>
      <c r="BQ63" s="264">
        <v>287.14429999999999</v>
      </c>
      <c r="BR63" s="264">
        <v>28.8169</v>
      </c>
      <c r="BS63" s="264" t="s">
        <v>697</v>
      </c>
      <c r="BT63" s="264" t="s">
        <v>697</v>
      </c>
      <c r="BU63" s="264" t="s">
        <v>697</v>
      </c>
      <c r="BV63" s="264" t="s">
        <v>697</v>
      </c>
      <c r="BW63" s="264" t="s">
        <v>697</v>
      </c>
      <c r="BX63" s="264" t="s">
        <v>697</v>
      </c>
      <c r="BY63" s="264" t="s">
        <v>697</v>
      </c>
      <c r="BZ63" s="264">
        <v>259.9135</v>
      </c>
      <c r="CA63" s="264" t="s">
        <v>697</v>
      </c>
      <c r="CB63" s="264" t="s">
        <v>697</v>
      </c>
      <c r="CC63" s="264">
        <v>28.741900000000001</v>
      </c>
      <c r="CD63" s="264" t="s">
        <v>697</v>
      </c>
      <c r="CE63" s="264" t="s">
        <v>697</v>
      </c>
      <c r="CF63" s="264" t="s">
        <v>697</v>
      </c>
      <c r="CG63" s="264" t="s">
        <v>697</v>
      </c>
      <c r="CH63" s="264" t="s">
        <v>697</v>
      </c>
      <c r="CI63" s="264" t="s">
        <v>697</v>
      </c>
      <c r="CJ63" s="264" t="s">
        <v>697</v>
      </c>
      <c r="CK63" s="264" t="s">
        <v>697</v>
      </c>
      <c r="CL63" s="264" t="s">
        <v>697</v>
      </c>
      <c r="CM63" s="264" t="s">
        <v>697</v>
      </c>
      <c r="CN63" s="264" t="s">
        <v>697</v>
      </c>
      <c r="CO63" s="266" t="s">
        <v>697</v>
      </c>
      <c r="CP63" s="266" t="s">
        <v>697</v>
      </c>
      <c r="CQ63" s="264" t="s">
        <v>697</v>
      </c>
      <c r="CR63" s="264" t="s">
        <v>697</v>
      </c>
      <c r="CS63" s="264" t="s">
        <v>697</v>
      </c>
      <c r="CT63" s="264" t="s">
        <v>697</v>
      </c>
      <c r="CU63" s="264" t="s">
        <v>697</v>
      </c>
      <c r="CV63" s="264" t="s">
        <v>697</v>
      </c>
      <c r="CW63" s="264" t="s">
        <v>697</v>
      </c>
      <c r="CX63" s="264" t="s">
        <v>697</v>
      </c>
      <c r="CY63" s="264" t="s">
        <v>697</v>
      </c>
      <c r="CZ63" s="266" t="s">
        <v>697</v>
      </c>
      <c r="DA63" s="266" t="s">
        <v>697</v>
      </c>
      <c r="DB63" s="264" t="s">
        <v>697</v>
      </c>
      <c r="DC63" s="264" t="s">
        <v>697</v>
      </c>
      <c r="DD63" s="264" t="s">
        <v>697</v>
      </c>
    </row>
    <row r="64" spans="3:108" ht="12.75" customHeight="1" x14ac:dyDescent="0.2">
      <c r="E64" s="255"/>
      <c r="F64" s="256" t="s">
        <v>724</v>
      </c>
      <c r="G64" s="257" t="s">
        <v>704</v>
      </c>
      <c r="H64" s="259">
        <v>196.86</v>
      </c>
      <c r="I64" s="259">
        <v>45.93</v>
      </c>
      <c r="J64" s="259">
        <v>43.8</v>
      </c>
      <c r="K64" s="264">
        <v>35.878500000000003</v>
      </c>
      <c r="L64" s="259">
        <v>285.62</v>
      </c>
      <c r="M64" s="264">
        <v>11.454800000000001</v>
      </c>
      <c r="N64" s="259">
        <v>205.64</v>
      </c>
      <c r="O64" s="259">
        <v>91.3</v>
      </c>
      <c r="P64" s="259">
        <v>59.07</v>
      </c>
      <c r="Q64" s="259">
        <v>389.3</v>
      </c>
      <c r="R64" s="264">
        <v>65.005600000000001</v>
      </c>
      <c r="S64" s="264">
        <v>54.896900000000002</v>
      </c>
      <c r="T64" s="259">
        <v>28.14</v>
      </c>
      <c r="U64" s="259">
        <v>48.8</v>
      </c>
      <c r="V64" s="259">
        <v>85.75</v>
      </c>
      <c r="W64" s="259">
        <v>406.77</v>
      </c>
      <c r="X64" s="264">
        <v>23.500699999999998</v>
      </c>
      <c r="Y64" s="264">
        <v>76.138199999999998</v>
      </c>
      <c r="Z64" s="259">
        <v>28.03</v>
      </c>
      <c r="AA64" s="259">
        <v>15.22</v>
      </c>
      <c r="AB64" s="259">
        <v>19.91</v>
      </c>
      <c r="AC64" s="259">
        <v>18.89</v>
      </c>
      <c r="AD64" s="265">
        <v>16.728000000000002</v>
      </c>
      <c r="AE64" s="265">
        <v>16.004999999999999</v>
      </c>
      <c r="AF64" s="259">
        <v>21.23</v>
      </c>
      <c r="AG64" s="259">
        <v>29.71</v>
      </c>
      <c r="AH64" s="259">
        <v>19.03</v>
      </c>
      <c r="AI64" s="259">
        <v>15.47</v>
      </c>
      <c r="AJ64" s="264">
        <v>17.163</v>
      </c>
      <c r="AK64" s="264">
        <v>20.020399999999999</v>
      </c>
      <c r="AL64" s="259">
        <v>17.37</v>
      </c>
      <c r="AM64" s="264">
        <v>16.093599999999999</v>
      </c>
      <c r="AN64" s="259">
        <v>13.46</v>
      </c>
      <c r="AO64" s="264">
        <v>14.952400000000001</v>
      </c>
      <c r="AP64" s="264">
        <v>12.5212</v>
      </c>
      <c r="AQ64" s="259">
        <v>12.53</v>
      </c>
      <c r="AR64" s="264" t="s">
        <v>697</v>
      </c>
      <c r="AS64" s="264" t="s">
        <v>697</v>
      </c>
      <c r="AT64" s="264" t="s">
        <v>697</v>
      </c>
      <c r="AU64" s="264" t="s">
        <v>697</v>
      </c>
      <c r="AV64" s="264" t="s">
        <v>697</v>
      </c>
      <c r="AW64" s="264" t="s">
        <v>697</v>
      </c>
      <c r="AX64" s="264" t="s">
        <v>697</v>
      </c>
      <c r="AY64" s="264" t="s">
        <v>697</v>
      </c>
      <c r="AZ64" s="266" t="s">
        <v>697</v>
      </c>
      <c r="BA64" s="266" t="s">
        <v>697</v>
      </c>
      <c r="BB64" s="264" t="s">
        <v>697</v>
      </c>
      <c r="BC64" s="264">
        <v>20.543299999999999</v>
      </c>
      <c r="BD64" s="264">
        <v>22.345099999999999</v>
      </c>
      <c r="BE64" s="264">
        <v>27.802</v>
      </c>
      <c r="BF64" s="264">
        <v>44.950400000000002</v>
      </c>
      <c r="BG64" s="264">
        <v>21.361999999999998</v>
      </c>
      <c r="BH64" s="264">
        <v>34.7592</v>
      </c>
      <c r="BI64" s="264">
        <v>21.645800000000001</v>
      </c>
      <c r="BJ64" s="264">
        <v>31.691600000000001</v>
      </c>
      <c r="BK64" s="264">
        <v>12.529199999999999</v>
      </c>
      <c r="BL64" s="264">
        <v>11.9123</v>
      </c>
      <c r="BM64" s="264">
        <v>13.316800000000001</v>
      </c>
      <c r="BN64" s="264">
        <v>10.240399999999999</v>
      </c>
      <c r="BO64" s="264">
        <v>10.4742</v>
      </c>
      <c r="BP64" s="264">
        <v>11.0756</v>
      </c>
      <c r="BQ64" s="264" t="s">
        <v>697</v>
      </c>
      <c r="BR64" s="264">
        <v>12.664899999999999</v>
      </c>
      <c r="BS64" s="264" t="s">
        <v>697</v>
      </c>
      <c r="BT64" s="264" t="s">
        <v>697</v>
      </c>
      <c r="BU64" s="264" t="s">
        <v>697</v>
      </c>
      <c r="BV64" s="264">
        <v>10.173400000000001</v>
      </c>
      <c r="BW64" s="264" t="s">
        <v>697</v>
      </c>
      <c r="BX64" s="264">
        <v>16.041499999999999</v>
      </c>
      <c r="BY64" s="264">
        <v>102.7632</v>
      </c>
      <c r="BZ64" s="264">
        <v>211.5658</v>
      </c>
      <c r="CA64" s="264" t="s">
        <v>697</v>
      </c>
      <c r="CB64" s="264" t="s">
        <v>697</v>
      </c>
      <c r="CC64" s="264">
        <v>12.984</v>
      </c>
      <c r="CD64" s="264">
        <v>12.0808</v>
      </c>
      <c r="CE64" s="264" t="s">
        <v>697</v>
      </c>
      <c r="CF64" s="264">
        <v>13.0517</v>
      </c>
      <c r="CG64" s="264">
        <v>12.141999999999999</v>
      </c>
      <c r="CH64" s="264">
        <v>11.2479</v>
      </c>
      <c r="CI64" s="264">
        <v>11.2227</v>
      </c>
      <c r="CJ64" s="264">
        <v>11.0726</v>
      </c>
      <c r="CK64" s="264">
        <v>11.0692</v>
      </c>
      <c r="CL64" s="264">
        <v>10.775399999999999</v>
      </c>
      <c r="CM64" s="264">
        <v>11.031000000000001</v>
      </c>
      <c r="CN64" s="264">
        <v>10.870200000000001</v>
      </c>
      <c r="CO64" s="266">
        <v>10.8377</v>
      </c>
      <c r="CP64" s="266">
        <v>11.1295</v>
      </c>
      <c r="CQ64" s="264">
        <v>11.1435</v>
      </c>
      <c r="CR64" s="264">
        <v>11.228999999999999</v>
      </c>
      <c r="CS64" s="264">
        <v>10.261699999999999</v>
      </c>
      <c r="CT64" s="264">
        <v>10.943199999999999</v>
      </c>
      <c r="CU64" s="264">
        <v>10.8864</v>
      </c>
      <c r="CV64" s="264">
        <v>10.2714</v>
      </c>
      <c r="CW64" s="264">
        <v>11.593</v>
      </c>
      <c r="CX64" s="264">
        <v>11.58</v>
      </c>
      <c r="CY64" s="264" t="s">
        <v>697</v>
      </c>
      <c r="CZ64" s="266" t="s">
        <v>697</v>
      </c>
      <c r="DA64" s="266">
        <v>10.76</v>
      </c>
      <c r="DB64" s="264">
        <v>10.173400000000001</v>
      </c>
      <c r="DC64" s="264">
        <v>10</v>
      </c>
      <c r="DD64" s="264">
        <v>10</v>
      </c>
    </row>
    <row r="65" spans="3:108" ht="12.75" customHeight="1" x14ac:dyDescent="0.2">
      <c r="E65" s="255"/>
      <c r="F65" s="256" t="s">
        <v>725</v>
      </c>
      <c r="G65" s="257" t="s">
        <v>704</v>
      </c>
      <c r="H65" s="259">
        <v>855.91</v>
      </c>
      <c r="I65" s="259">
        <v>428.6</v>
      </c>
      <c r="J65" s="259">
        <v>91.11</v>
      </c>
      <c r="K65" s="264">
        <v>35.857300000000002</v>
      </c>
      <c r="L65" s="259">
        <v>1457.4</v>
      </c>
      <c r="M65" s="264">
        <v>26.030999999999999</v>
      </c>
      <c r="N65" s="259">
        <v>1653.26</v>
      </c>
      <c r="O65" s="259">
        <v>495.9</v>
      </c>
      <c r="P65" s="259">
        <v>172.1</v>
      </c>
      <c r="Q65" s="259">
        <v>56.45</v>
      </c>
      <c r="R65" s="264">
        <v>81.088200000000001</v>
      </c>
      <c r="S65" s="264">
        <v>134.31290000000001</v>
      </c>
      <c r="T65" s="259">
        <v>55.56</v>
      </c>
      <c r="U65" s="259">
        <v>206.36</v>
      </c>
      <c r="V65" s="259">
        <v>702.16</v>
      </c>
      <c r="W65" s="259">
        <v>1271.43</v>
      </c>
      <c r="X65" s="264">
        <v>227.31399999999999</v>
      </c>
      <c r="Y65" s="264">
        <v>124.4166</v>
      </c>
      <c r="Z65" s="259">
        <v>101.74</v>
      </c>
      <c r="AA65" s="259">
        <v>21.73</v>
      </c>
      <c r="AB65" s="259">
        <v>29.43</v>
      </c>
      <c r="AC65" s="259">
        <v>18.89</v>
      </c>
      <c r="AD65" s="265">
        <v>17.986000000000001</v>
      </c>
      <c r="AE65" s="265">
        <v>17.204999999999998</v>
      </c>
      <c r="AF65" s="259">
        <v>28.54</v>
      </c>
      <c r="AG65" s="259">
        <v>34</v>
      </c>
      <c r="AH65" s="259">
        <v>21.39</v>
      </c>
      <c r="AI65" s="259">
        <v>15.46</v>
      </c>
      <c r="AJ65" s="264">
        <v>17.1661</v>
      </c>
      <c r="AK65" s="264">
        <v>20.020700000000001</v>
      </c>
      <c r="AL65" s="259">
        <v>17.37</v>
      </c>
      <c r="AM65" s="264">
        <v>16.093499999999999</v>
      </c>
      <c r="AN65" s="259">
        <v>13.46</v>
      </c>
      <c r="AO65" s="264">
        <v>14.9534</v>
      </c>
      <c r="AP65" s="264">
        <v>12.5205</v>
      </c>
      <c r="AQ65" s="259">
        <v>12.53</v>
      </c>
      <c r="AR65" s="264" t="s">
        <v>697</v>
      </c>
      <c r="AS65" s="264" t="s">
        <v>697</v>
      </c>
      <c r="AT65" s="264" t="s">
        <v>697</v>
      </c>
      <c r="AU65" s="264" t="s">
        <v>697</v>
      </c>
      <c r="AV65" s="264" t="s">
        <v>697</v>
      </c>
      <c r="AW65" s="264" t="s">
        <v>697</v>
      </c>
      <c r="AX65" s="264" t="s">
        <v>697</v>
      </c>
      <c r="AY65" s="264" t="s">
        <v>697</v>
      </c>
      <c r="AZ65" s="266" t="s">
        <v>697</v>
      </c>
      <c r="BA65" s="266" t="s">
        <v>697</v>
      </c>
      <c r="BB65" s="264" t="s">
        <v>697</v>
      </c>
      <c r="BC65" s="264">
        <v>20.540400000000002</v>
      </c>
      <c r="BD65" s="264">
        <v>35.684899999999999</v>
      </c>
      <c r="BE65" s="264">
        <v>29.176400000000001</v>
      </c>
      <c r="BF65" s="264">
        <v>49.0824</v>
      </c>
      <c r="BG65" s="264">
        <v>31.462</v>
      </c>
      <c r="BH65" s="264">
        <v>38.334899999999998</v>
      </c>
      <c r="BI65" s="264">
        <v>24.4739</v>
      </c>
      <c r="BJ65" s="264">
        <v>31.6754</v>
      </c>
      <c r="BK65" s="264">
        <v>12.5275</v>
      </c>
      <c r="BL65" s="264">
        <v>11.9152</v>
      </c>
      <c r="BM65" s="264">
        <v>13.3163</v>
      </c>
      <c r="BN65" s="264">
        <v>10.240399999999999</v>
      </c>
      <c r="BO65" s="264">
        <v>10.4742</v>
      </c>
      <c r="BP65" s="264">
        <v>46.2014</v>
      </c>
      <c r="BQ65" s="264">
        <v>506.19880000000001</v>
      </c>
      <c r="BR65" s="264">
        <v>44.373899999999999</v>
      </c>
      <c r="BS65" s="264">
        <v>323.43830000000003</v>
      </c>
      <c r="BT65" s="264">
        <v>340.79090000000002</v>
      </c>
      <c r="BU65" s="264">
        <v>659.14149999999995</v>
      </c>
      <c r="BV65" s="264">
        <v>103.2453</v>
      </c>
      <c r="BW65" s="264">
        <v>31.380800000000001</v>
      </c>
      <c r="BX65" s="264">
        <v>37.009300000000003</v>
      </c>
      <c r="BY65" s="264">
        <v>342.88420000000002</v>
      </c>
      <c r="BZ65" s="264">
        <v>389.68079999999998</v>
      </c>
      <c r="CA65" s="264">
        <v>79.009</v>
      </c>
      <c r="CB65" s="264">
        <v>65.022900000000007</v>
      </c>
      <c r="CC65" s="264">
        <v>122.18129999999999</v>
      </c>
      <c r="CD65" s="264">
        <v>20.286200000000001</v>
      </c>
      <c r="CE65" s="264">
        <v>1295.0496000000001</v>
      </c>
      <c r="CF65" s="264">
        <v>14.031700000000001</v>
      </c>
      <c r="CG65" s="264">
        <v>13.053800000000001</v>
      </c>
      <c r="CH65" s="264">
        <v>11.2477</v>
      </c>
      <c r="CI65" s="264">
        <v>11.222799999999999</v>
      </c>
      <c r="CJ65" s="264">
        <v>11.0707</v>
      </c>
      <c r="CK65" s="264">
        <v>11.0685</v>
      </c>
      <c r="CL65" s="264">
        <v>10.773099999999999</v>
      </c>
      <c r="CM65" s="264">
        <v>11.029500000000001</v>
      </c>
      <c r="CN65" s="264">
        <v>10.8704</v>
      </c>
      <c r="CO65" s="266">
        <v>11.6553</v>
      </c>
      <c r="CP65" s="266">
        <v>11.1297</v>
      </c>
      <c r="CQ65" s="264">
        <v>11.1427</v>
      </c>
      <c r="CR65" s="264">
        <v>11.228999999999999</v>
      </c>
      <c r="CS65" s="264">
        <v>11.275399999999999</v>
      </c>
      <c r="CT65" s="264">
        <v>10.9434</v>
      </c>
      <c r="CU65" s="264">
        <v>10.8863</v>
      </c>
      <c r="CV65" s="264">
        <v>10.271599999999999</v>
      </c>
      <c r="CW65" s="264">
        <v>11.591900000000001</v>
      </c>
      <c r="CX65" s="264">
        <v>11.5787</v>
      </c>
      <c r="CY65" s="264">
        <v>11.1622</v>
      </c>
      <c r="CZ65" s="266">
        <v>10.937900000000001</v>
      </c>
      <c r="DA65" s="266">
        <v>10.7568</v>
      </c>
      <c r="DB65" s="264">
        <v>10.173500000000001</v>
      </c>
      <c r="DC65" s="264">
        <v>10.187900000000001</v>
      </c>
      <c r="DD65" s="264">
        <v>10.171799999999999</v>
      </c>
    </row>
    <row r="66" spans="3:108" ht="12.75" customHeight="1" x14ac:dyDescent="0.2">
      <c r="E66" s="255"/>
      <c r="F66" s="256" t="s">
        <v>726</v>
      </c>
      <c r="G66" s="257" t="s">
        <v>704</v>
      </c>
      <c r="H66" s="259" t="s">
        <v>697</v>
      </c>
      <c r="I66" s="259" t="s">
        <v>697</v>
      </c>
      <c r="J66" s="259" t="s">
        <v>697</v>
      </c>
      <c r="K66" s="264" t="s">
        <v>697</v>
      </c>
      <c r="L66" s="259" t="s">
        <v>697</v>
      </c>
      <c r="M66" s="264" t="s">
        <v>697</v>
      </c>
      <c r="N66" s="259" t="s">
        <v>697</v>
      </c>
      <c r="O66" s="259" t="s">
        <v>697</v>
      </c>
      <c r="P66" s="259" t="s">
        <v>697</v>
      </c>
      <c r="Q66" s="259" t="s">
        <v>697</v>
      </c>
      <c r="R66" s="264" t="s">
        <v>697</v>
      </c>
      <c r="S66" s="264" t="s">
        <v>697</v>
      </c>
      <c r="T66" s="259" t="s">
        <v>697</v>
      </c>
      <c r="U66" s="259" t="s">
        <v>697</v>
      </c>
      <c r="V66" s="259" t="s">
        <v>697</v>
      </c>
      <c r="W66" s="259" t="s">
        <v>697</v>
      </c>
      <c r="X66" s="264" t="s">
        <v>697</v>
      </c>
      <c r="Y66" s="264" t="s">
        <v>697</v>
      </c>
      <c r="Z66" s="259" t="s">
        <v>697</v>
      </c>
      <c r="AA66" s="259" t="s">
        <v>697</v>
      </c>
      <c r="AB66" s="259" t="s">
        <v>697</v>
      </c>
      <c r="AC66" s="259" t="s">
        <v>697</v>
      </c>
      <c r="AD66" s="265" t="s">
        <v>697</v>
      </c>
      <c r="AE66" s="265" t="s">
        <v>697</v>
      </c>
      <c r="AF66" s="259" t="s">
        <v>697</v>
      </c>
      <c r="AG66" s="259" t="s">
        <v>697</v>
      </c>
      <c r="AH66" s="259" t="s">
        <v>697</v>
      </c>
      <c r="AI66" s="259" t="s">
        <v>697</v>
      </c>
      <c r="AJ66" s="264" t="s">
        <v>697</v>
      </c>
      <c r="AK66" s="264" t="s">
        <v>697</v>
      </c>
      <c r="AL66" s="259" t="s">
        <v>697</v>
      </c>
      <c r="AM66" s="264" t="s">
        <v>697</v>
      </c>
      <c r="AN66" s="259" t="s">
        <v>697</v>
      </c>
      <c r="AO66" s="264" t="s">
        <v>697</v>
      </c>
      <c r="AP66" s="264" t="s">
        <v>697</v>
      </c>
      <c r="AQ66" s="259" t="s">
        <v>697</v>
      </c>
      <c r="AR66" s="264" t="s">
        <v>697</v>
      </c>
      <c r="AS66" s="264" t="s">
        <v>697</v>
      </c>
      <c r="AT66" s="264" t="s">
        <v>697</v>
      </c>
      <c r="AU66" s="264" t="s">
        <v>697</v>
      </c>
      <c r="AV66" s="264" t="s">
        <v>697</v>
      </c>
      <c r="AW66" s="264" t="s">
        <v>697</v>
      </c>
      <c r="AX66" s="264" t="s">
        <v>697</v>
      </c>
      <c r="AY66" s="264" t="s">
        <v>697</v>
      </c>
      <c r="AZ66" s="266" t="s">
        <v>697</v>
      </c>
      <c r="BA66" s="266" t="s">
        <v>697</v>
      </c>
      <c r="BB66" s="264">
        <v>1000.5537</v>
      </c>
      <c r="BC66" s="264" t="s">
        <v>697</v>
      </c>
      <c r="BD66" s="264" t="s">
        <v>697</v>
      </c>
      <c r="BE66" s="264" t="s">
        <v>697</v>
      </c>
      <c r="BF66" s="264" t="s">
        <v>697</v>
      </c>
      <c r="BG66" s="264" t="s">
        <v>697</v>
      </c>
      <c r="BH66" s="264" t="s">
        <v>697</v>
      </c>
      <c r="BI66" s="264" t="s">
        <v>697</v>
      </c>
      <c r="BJ66" s="264" t="s">
        <v>697</v>
      </c>
      <c r="BK66" s="264" t="s">
        <v>697</v>
      </c>
      <c r="BL66" s="264" t="s">
        <v>697</v>
      </c>
      <c r="BM66" s="264" t="s">
        <v>697</v>
      </c>
      <c r="BN66" s="264" t="s">
        <v>697</v>
      </c>
      <c r="BO66" s="264" t="s">
        <v>697</v>
      </c>
      <c r="BP66" s="264" t="s">
        <v>697</v>
      </c>
      <c r="BQ66" s="264">
        <v>100.26220000000001</v>
      </c>
      <c r="BR66" s="264" t="s">
        <v>697</v>
      </c>
      <c r="BS66" s="264">
        <v>100.5603</v>
      </c>
      <c r="BT66" s="264">
        <v>100.2045</v>
      </c>
      <c r="BU66" s="264">
        <v>100.5442</v>
      </c>
      <c r="BV66" s="264" t="s">
        <v>697</v>
      </c>
      <c r="BW66" s="264" t="s">
        <v>697</v>
      </c>
      <c r="BX66" s="264" t="s">
        <v>697</v>
      </c>
      <c r="BY66" s="264" t="s">
        <v>697</v>
      </c>
      <c r="BZ66" s="264">
        <v>100.2563</v>
      </c>
      <c r="CA66" s="264" t="s">
        <v>697</v>
      </c>
      <c r="CB66" s="264" t="s">
        <v>697</v>
      </c>
      <c r="CC66" s="264" t="s">
        <v>697</v>
      </c>
      <c r="CD66" s="264" t="s">
        <v>697</v>
      </c>
      <c r="CE66" s="264">
        <v>1000.6037</v>
      </c>
      <c r="CF66" s="264" t="s">
        <v>697</v>
      </c>
      <c r="CG66" s="264" t="s">
        <v>697</v>
      </c>
      <c r="CH66" s="264" t="s">
        <v>697</v>
      </c>
      <c r="CI66" s="264" t="s">
        <v>697</v>
      </c>
      <c r="CJ66" s="264" t="s">
        <v>697</v>
      </c>
      <c r="CK66" s="264" t="s">
        <v>697</v>
      </c>
      <c r="CL66" s="264" t="s">
        <v>697</v>
      </c>
      <c r="CM66" s="264" t="s">
        <v>697</v>
      </c>
      <c r="CN66" s="264" t="s">
        <v>697</v>
      </c>
      <c r="CO66" s="266" t="s">
        <v>697</v>
      </c>
      <c r="CP66" s="266" t="s">
        <v>697</v>
      </c>
      <c r="CQ66" s="264" t="s">
        <v>697</v>
      </c>
      <c r="CR66" s="264" t="s">
        <v>697</v>
      </c>
      <c r="CS66" s="264" t="s">
        <v>697</v>
      </c>
      <c r="CT66" s="264" t="s">
        <v>697</v>
      </c>
      <c r="CU66" s="264" t="s">
        <v>697</v>
      </c>
      <c r="CV66" s="264" t="s">
        <v>697</v>
      </c>
      <c r="CW66" s="264" t="s">
        <v>697</v>
      </c>
      <c r="CX66" s="264" t="s">
        <v>697</v>
      </c>
      <c r="CY66" s="264" t="s">
        <v>697</v>
      </c>
      <c r="CZ66" s="266" t="s">
        <v>697</v>
      </c>
      <c r="DA66" s="266" t="s">
        <v>697</v>
      </c>
      <c r="DB66" s="264" t="s">
        <v>697</v>
      </c>
      <c r="DC66" s="264" t="s">
        <v>697</v>
      </c>
      <c r="DD66" s="264" t="s">
        <v>697</v>
      </c>
    </row>
    <row r="67" spans="3:108" ht="12.75" customHeight="1" x14ac:dyDescent="0.2">
      <c r="E67" s="255"/>
      <c r="F67" s="256" t="s">
        <v>727</v>
      </c>
      <c r="G67" s="257" t="s">
        <v>704</v>
      </c>
      <c r="H67" s="259" t="s">
        <v>697</v>
      </c>
      <c r="I67" s="259" t="s">
        <v>697</v>
      </c>
      <c r="J67" s="259" t="s">
        <v>697</v>
      </c>
      <c r="K67" s="264" t="s">
        <v>697</v>
      </c>
      <c r="L67" s="259" t="s">
        <v>697</v>
      </c>
      <c r="M67" s="264" t="s">
        <v>697</v>
      </c>
      <c r="N67" s="259" t="s">
        <v>697</v>
      </c>
      <c r="O67" s="259" t="s">
        <v>697</v>
      </c>
      <c r="P67" s="259" t="s">
        <v>697</v>
      </c>
      <c r="Q67" s="259" t="s">
        <v>697</v>
      </c>
      <c r="R67" s="264" t="s">
        <v>697</v>
      </c>
      <c r="S67" s="264" t="s">
        <v>697</v>
      </c>
      <c r="T67" s="259" t="s">
        <v>697</v>
      </c>
      <c r="U67" s="259" t="s">
        <v>697</v>
      </c>
      <c r="V67" s="259" t="s">
        <v>697</v>
      </c>
      <c r="W67" s="259" t="s">
        <v>697</v>
      </c>
      <c r="X67" s="264" t="s">
        <v>697</v>
      </c>
      <c r="Y67" s="264" t="s">
        <v>697</v>
      </c>
      <c r="Z67" s="259" t="s">
        <v>697</v>
      </c>
      <c r="AA67" s="259" t="s">
        <v>697</v>
      </c>
      <c r="AB67" s="259" t="s">
        <v>697</v>
      </c>
      <c r="AC67" s="259" t="s">
        <v>697</v>
      </c>
      <c r="AD67" s="265" t="s">
        <v>697</v>
      </c>
      <c r="AE67" s="265" t="s">
        <v>697</v>
      </c>
      <c r="AF67" s="259" t="s">
        <v>697</v>
      </c>
      <c r="AG67" s="259" t="s">
        <v>697</v>
      </c>
      <c r="AH67" s="259" t="s">
        <v>697</v>
      </c>
      <c r="AI67" s="259" t="s">
        <v>697</v>
      </c>
      <c r="AJ67" s="264" t="s">
        <v>697</v>
      </c>
      <c r="AK67" s="264" t="s">
        <v>697</v>
      </c>
      <c r="AL67" s="259" t="s">
        <v>697</v>
      </c>
      <c r="AM67" s="264" t="s">
        <v>697</v>
      </c>
      <c r="AN67" s="259" t="s">
        <v>697</v>
      </c>
      <c r="AO67" s="264" t="s">
        <v>697</v>
      </c>
      <c r="AP67" s="264" t="s">
        <v>697</v>
      </c>
      <c r="AQ67" s="259" t="s">
        <v>697</v>
      </c>
      <c r="AR67" s="264" t="s">
        <v>697</v>
      </c>
      <c r="AS67" s="264" t="s">
        <v>697</v>
      </c>
      <c r="AT67" s="264" t="s">
        <v>697</v>
      </c>
      <c r="AU67" s="264" t="s">
        <v>697</v>
      </c>
      <c r="AV67" s="264" t="s">
        <v>697</v>
      </c>
      <c r="AW67" s="264" t="s">
        <v>697</v>
      </c>
      <c r="AX67" s="264" t="s">
        <v>697</v>
      </c>
      <c r="AY67" s="264" t="s">
        <v>697</v>
      </c>
      <c r="AZ67" s="266" t="s">
        <v>697</v>
      </c>
      <c r="BA67" s="266" t="s">
        <v>697</v>
      </c>
      <c r="BB67" s="264" t="s">
        <v>697</v>
      </c>
      <c r="BC67" s="264" t="s">
        <v>697</v>
      </c>
      <c r="BD67" s="264" t="s">
        <v>697</v>
      </c>
      <c r="BE67" s="264" t="s">
        <v>697</v>
      </c>
      <c r="BF67" s="264" t="s">
        <v>697</v>
      </c>
      <c r="BG67" s="264" t="s">
        <v>697</v>
      </c>
      <c r="BH67" s="264" t="s">
        <v>697</v>
      </c>
      <c r="BI67" s="264" t="s">
        <v>697</v>
      </c>
      <c r="BJ67" s="264" t="s">
        <v>697</v>
      </c>
      <c r="BK67" s="264" t="s">
        <v>697</v>
      </c>
      <c r="BL67" s="264" t="s">
        <v>697</v>
      </c>
      <c r="BM67" s="264" t="s">
        <v>697</v>
      </c>
      <c r="BN67" s="264" t="s">
        <v>697</v>
      </c>
      <c r="BO67" s="264" t="s">
        <v>697</v>
      </c>
      <c r="BP67" s="264" t="s">
        <v>697</v>
      </c>
      <c r="BQ67" s="264">
        <v>100.3888</v>
      </c>
      <c r="BR67" s="264" t="s">
        <v>697</v>
      </c>
      <c r="BS67" s="264">
        <v>100.6797</v>
      </c>
      <c r="BT67" s="264">
        <v>100.2047</v>
      </c>
      <c r="BU67" s="264">
        <v>100.84399999999999</v>
      </c>
      <c r="BV67" s="264" t="s">
        <v>697</v>
      </c>
      <c r="BW67" s="264" t="s">
        <v>697</v>
      </c>
      <c r="BX67" s="264" t="s">
        <v>697</v>
      </c>
      <c r="BY67" s="264" t="s">
        <v>697</v>
      </c>
      <c r="BZ67" s="264">
        <v>100.28660000000001</v>
      </c>
      <c r="CA67" s="264" t="s">
        <v>697</v>
      </c>
      <c r="CB67" s="264" t="s">
        <v>697</v>
      </c>
      <c r="CC67" s="264" t="s">
        <v>697</v>
      </c>
      <c r="CD67" s="264" t="s">
        <v>697</v>
      </c>
      <c r="CE67" s="264">
        <v>1000.5463</v>
      </c>
      <c r="CF67" s="264" t="s">
        <v>697</v>
      </c>
      <c r="CG67" s="264" t="s">
        <v>697</v>
      </c>
      <c r="CH67" s="264" t="s">
        <v>697</v>
      </c>
      <c r="CI67" s="264" t="s">
        <v>697</v>
      </c>
      <c r="CJ67" s="264" t="s">
        <v>697</v>
      </c>
      <c r="CK67" s="264" t="s">
        <v>697</v>
      </c>
      <c r="CL67" s="264" t="s">
        <v>697</v>
      </c>
      <c r="CM67" s="264" t="s">
        <v>697</v>
      </c>
      <c r="CN67" s="264" t="s">
        <v>697</v>
      </c>
      <c r="CO67" s="266" t="s">
        <v>697</v>
      </c>
      <c r="CP67" s="266" t="s">
        <v>697</v>
      </c>
      <c r="CQ67" s="264" t="s">
        <v>697</v>
      </c>
      <c r="CR67" s="264" t="s">
        <v>697</v>
      </c>
      <c r="CS67" s="264" t="s">
        <v>697</v>
      </c>
      <c r="CT67" s="264" t="s">
        <v>697</v>
      </c>
      <c r="CU67" s="264" t="s">
        <v>697</v>
      </c>
      <c r="CV67" s="264" t="s">
        <v>697</v>
      </c>
      <c r="CW67" s="264" t="s">
        <v>697</v>
      </c>
      <c r="CX67" s="264" t="s">
        <v>697</v>
      </c>
      <c r="CY67" s="264" t="s">
        <v>697</v>
      </c>
      <c r="CZ67" s="266" t="s">
        <v>697</v>
      </c>
      <c r="DA67" s="266" t="s">
        <v>697</v>
      </c>
      <c r="DB67" s="264" t="s">
        <v>697</v>
      </c>
      <c r="DC67" s="264" t="s">
        <v>697</v>
      </c>
      <c r="DD67" s="264" t="s">
        <v>697</v>
      </c>
    </row>
    <row r="68" spans="3:108" ht="12.75" customHeight="1" x14ac:dyDescent="0.2">
      <c r="E68" s="255"/>
      <c r="F68" s="256" t="s">
        <v>728</v>
      </c>
      <c r="G68" s="257" t="s">
        <v>704</v>
      </c>
      <c r="H68" s="259" t="s">
        <v>697</v>
      </c>
      <c r="I68" s="259" t="s">
        <v>697</v>
      </c>
      <c r="J68" s="259" t="s">
        <v>697</v>
      </c>
      <c r="K68" s="264" t="s">
        <v>697</v>
      </c>
      <c r="L68" s="259" t="s">
        <v>697</v>
      </c>
      <c r="M68" s="264" t="s">
        <v>697</v>
      </c>
      <c r="N68" s="259" t="s">
        <v>697</v>
      </c>
      <c r="O68" s="259" t="s">
        <v>697</v>
      </c>
      <c r="P68" s="259" t="s">
        <v>697</v>
      </c>
      <c r="Q68" s="259" t="s">
        <v>697</v>
      </c>
      <c r="R68" s="264" t="s">
        <v>697</v>
      </c>
      <c r="S68" s="264" t="s">
        <v>697</v>
      </c>
      <c r="T68" s="259" t="s">
        <v>697</v>
      </c>
      <c r="U68" s="259" t="s">
        <v>697</v>
      </c>
      <c r="V68" s="259" t="s">
        <v>697</v>
      </c>
      <c r="W68" s="259" t="s">
        <v>697</v>
      </c>
      <c r="X68" s="264" t="s">
        <v>697</v>
      </c>
      <c r="Y68" s="264" t="s">
        <v>697</v>
      </c>
      <c r="Z68" s="259" t="s">
        <v>697</v>
      </c>
      <c r="AA68" s="259" t="s">
        <v>697</v>
      </c>
      <c r="AB68" s="259" t="s">
        <v>697</v>
      </c>
      <c r="AC68" s="259" t="s">
        <v>697</v>
      </c>
      <c r="AD68" s="265" t="s">
        <v>697</v>
      </c>
      <c r="AE68" s="265" t="s">
        <v>697</v>
      </c>
      <c r="AF68" s="259" t="s">
        <v>697</v>
      </c>
      <c r="AG68" s="259" t="s">
        <v>697</v>
      </c>
      <c r="AH68" s="259" t="s">
        <v>697</v>
      </c>
      <c r="AI68" s="259" t="s">
        <v>697</v>
      </c>
      <c r="AJ68" s="264" t="s">
        <v>697</v>
      </c>
      <c r="AK68" s="264" t="s">
        <v>697</v>
      </c>
      <c r="AL68" s="259" t="s">
        <v>697</v>
      </c>
      <c r="AM68" s="264" t="s">
        <v>697</v>
      </c>
      <c r="AN68" s="259" t="s">
        <v>697</v>
      </c>
      <c r="AO68" s="264" t="s">
        <v>697</v>
      </c>
      <c r="AP68" s="264" t="s">
        <v>697</v>
      </c>
      <c r="AQ68" s="259" t="s">
        <v>697</v>
      </c>
      <c r="AR68" s="264" t="s">
        <v>697</v>
      </c>
      <c r="AS68" s="264" t="s">
        <v>697</v>
      </c>
      <c r="AT68" s="264" t="s">
        <v>697</v>
      </c>
      <c r="AU68" s="264" t="s">
        <v>697</v>
      </c>
      <c r="AV68" s="264" t="s">
        <v>697</v>
      </c>
      <c r="AW68" s="264" t="s">
        <v>697</v>
      </c>
      <c r="AX68" s="264" t="s">
        <v>697</v>
      </c>
      <c r="AY68" s="264" t="s">
        <v>697</v>
      </c>
      <c r="AZ68" s="266" t="s">
        <v>697</v>
      </c>
      <c r="BA68" s="266" t="s">
        <v>697</v>
      </c>
      <c r="BB68" s="264" t="s">
        <v>697</v>
      </c>
      <c r="BC68" s="264" t="s">
        <v>697</v>
      </c>
      <c r="BD68" s="264" t="s">
        <v>697</v>
      </c>
      <c r="BE68" s="264" t="s">
        <v>697</v>
      </c>
      <c r="BF68" s="264" t="s">
        <v>697</v>
      </c>
      <c r="BG68" s="264" t="s">
        <v>697</v>
      </c>
      <c r="BH68" s="264" t="s">
        <v>697</v>
      </c>
      <c r="BI68" s="264" t="s">
        <v>697</v>
      </c>
      <c r="BJ68" s="264" t="s">
        <v>697</v>
      </c>
      <c r="BK68" s="264" t="s">
        <v>697</v>
      </c>
      <c r="BL68" s="264" t="s">
        <v>697</v>
      </c>
      <c r="BM68" s="264" t="s">
        <v>697</v>
      </c>
      <c r="BN68" s="264" t="s">
        <v>697</v>
      </c>
      <c r="BO68" s="264" t="s">
        <v>697</v>
      </c>
      <c r="BP68" s="264" t="s">
        <v>697</v>
      </c>
      <c r="BQ68" s="264" t="s">
        <v>697</v>
      </c>
      <c r="BR68" s="264">
        <v>10.801600000000001</v>
      </c>
      <c r="BS68" s="264" t="s">
        <v>697</v>
      </c>
      <c r="BT68" s="264" t="s">
        <v>697</v>
      </c>
      <c r="BU68" s="264" t="s">
        <v>697</v>
      </c>
      <c r="BV68" s="264">
        <v>12.5328</v>
      </c>
      <c r="BW68" s="264" t="s">
        <v>697</v>
      </c>
      <c r="BX68" s="264" t="s">
        <v>697</v>
      </c>
      <c r="BY68" s="264">
        <v>114.31570000000001</v>
      </c>
      <c r="BZ68" s="264" t="s">
        <v>697</v>
      </c>
      <c r="CA68" s="264" t="s">
        <v>697</v>
      </c>
      <c r="CB68" s="264">
        <v>25.558800000000002</v>
      </c>
      <c r="CC68" s="264" t="s">
        <v>697</v>
      </c>
      <c r="CD68" s="264" t="s">
        <v>697</v>
      </c>
      <c r="CE68" s="264">
        <v>1000.5986</v>
      </c>
      <c r="CF68" s="264" t="s">
        <v>697</v>
      </c>
      <c r="CG68" s="264" t="s">
        <v>697</v>
      </c>
      <c r="CH68" s="264" t="s">
        <v>697</v>
      </c>
      <c r="CI68" s="264" t="s">
        <v>697</v>
      </c>
      <c r="CJ68" s="264" t="s">
        <v>697</v>
      </c>
      <c r="CK68" s="264" t="s">
        <v>697</v>
      </c>
      <c r="CL68" s="264" t="s">
        <v>697</v>
      </c>
      <c r="CM68" s="264" t="s">
        <v>697</v>
      </c>
      <c r="CN68" s="264" t="s">
        <v>697</v>
      </c>
      <c r="CO68" s="266" t="s">
        <v>697</v>
      </c>
      <c r="CP68" s="266" t="s">
        <v>697</v>
      </c>
      <c r="CQ68" s="264" t="s">
        <v>697</v>
      </c>
      <c r="CR68" s="264" t="s">
        <v>697</v>
      </c>
      <c r="CS68" s="264" t="s">
        <v>697</v>
      </c>
      <c r="CT68" s="264" t="s">
        <v>697</v>
      </c>
      <c r="CU68" s="264" t="s">
        <v>697</v>
      </c>
      <c r="CV68" s="264" t="s">
        <v>697</v>
      </c>
      <c r="CW68" s="264" t="s">
        <v>697</v>
      </c>
      <c r="CX68" s="264" t="s">
        <v>697</v>
      </c>
      <c r="CY68" s="264" t="s">
        <v>697</v>
      </c>
      <c r="CZ68" s="266" t="s">
        <v>697</v>
      </c>
      <c r="DA68" s="266" t="s">
        <v>697</v>
      </c>
      <c r="DB68" s="264" t="s">
        <v>697</v>
      </c>
      <c r="DC68" s="264" t="s">
        <v>697</v>
      </c>
      <c r="DD68" s="264" t="s">
        <v>697</v>
      </c>
    </row>
    <row r="69" spans="3:108" ht="12.75" customHeight="1" x14ac:dyDescent="0.2">
      <c r="E69" s="255"/>
      <c r="F69" s="256" t="s">
        <v>729</v>
      </c>
      <c r="G69" s="257" t="s">
        <v>704</v>
      </c>
      <c r="H69" s="259" t="s">
        <v>697</v>
      </c>
      <c r="I69" s="259" t="s">
        <v>697</v>
      </c>
      <c r="J69" s="259" t="s">
        <v>697</v>
      </c>
      <c r="K69" s="264" t="s">
        <v>697</v>
      </c>
      <c r="L69" s="259" t="s">
        <v>697</v>
      </c>
      <c r="M69" s="264" t="s">
        <v>697</v>
      </c>
      <c r="N69" s="259" t="s">
        <v>697</v>
      </c>
      <c r="O69" s="259" t="s">
        <v>697</v>
      </c>
      <c r="P69" s="259" t="s">
        <v>697</v>
      </c>
      <c r="Q69" s="259" t="s">
        <v>697</v>
      </c>
      <c r="R69" s="264" t="s">
        <v>697</v>
      </c>
      <c r="S69" s="264" t="s">
        <v>697</v>
      </c>
      <c r="T69" s="259" t="s">
        <v>697</v>
      </c>
      <c r="U69" s="259" t="s">
        <v>697</v>
      </c>
      <c r="V69" s="259" t="s">
        <v>697</v>
      </c>
      <c r="W69" s="259" t="s">
        <v>697</v>
      </c>
      <c r="X69" s="264" t="s">
        <v>697</v>
      </c>
      <c r="Y69" s="264" t="s">
        <v>697</v>
      </c>
      <c r="Z69" s="259" t="s">
        <v>697</v>
      </c>
      <c r="AA69" s="259" t="s">
        <v>697</v>
      </c>
      <c r="AB69" s="259" t="s">
        <v>697</v>
      </c>
      <c r="AC69" s="259" t="s">
        <v>697</v>
      </c>
      <c r="AD69" s="265" t="s">
        <v>697</v>
      </c>
      <c r="AE69" s="265" t="s">
        <v>697</v>
      </c>
      <c r="AF69" s="259" t="s">
        <v>697</v>
      </c>
      <c r="AG69" s="259" t="s">
        <v>697</v>
      </c>
      <c r="AH69" s="259" t="s">
        <v>697</v>
      </c>
      <c r="AI69" s="259" t="s">
        <v>697</v>
      </c>
      <c r="AJ69" s="264" t="s">
        <v>697</v>
      </c>
      <c r="AK69" s="264" t="s">
        <v>697</v>
      </c>
      <c r="AL69" s="259" t="s">
        <v>697</v>
      </c>
      <c r="AM69" s="264" t="s">
        <v>697</v>
      </c>
      <c r="AN69" s="259" t="s">
        <v>697</v>
      </c>
      <c r="AO69" s="264" t="s">
        <v>697</v>
      </c>
      <c r="AP69" s="264" t="s">
        <v>697</v>
      </c>
      <c r="AQ69" s="259" t="s">
        <v>697</v>
      </c>
      <c r="AR69" s="264" t="s">
        <v>697</v>
      </c>
      <c r="AS69" s="264" t="s">
        <v>697</v>
      </c>
      <c r="AT69" s="264" t="s">
        <v>697</v>
      </c>
      <c r="AU69" s="264" t="s">
        <v>697</v>
      </c>
      <c r="AV69" s="264" t="s">
        <v>697</v>
      </c>
      <c r="AW69" s="264" t="s">
        <v>697</v>
      </c>
      <c r="AX69" s="264" t="s">
        <v>697</v>
      </c>
      <c r="AY69" s="264" t="s">
        <v>697</v>
      </c>
      <c r="AZ69" s="266" t="s">
        <v>697</v>
      </c>
      <c r="BA69" s="266" t="s">
        <v>697</v>
      </c>
      <c r="BB69" s="264" t="s">
        <v>697</v>
      </c>
      <c r="BC69" s="264" t="s">
        <v>697</v>
      </c>
      <c r="BD69" s="264" t="s">
        <v>697</v>
      </c>
      <c r="BE69" s="264" t="s">
        <v>697</v>
      </c>
      <c r="BF69" s="264" t="s">
        <v>697</v>
      </c>
      <c r="BG69" s="264" t="s">
        <v>697</v>
      </c>
      <c r="BH69" s="264" t="s">
        <v>697</v>
      </c>
      <c r="BI69" s="264" t="s">
        <v>697</v>
      </c>
      <c r="BJ69" s="264" t="s">
        <v>697</v>
      </c>
      <c r="BK69" s="264" t="s">
        <v>697</v>
      </c>
      <c r="BL69" s="264" t="s">
        <v>697</v>
      </c>
      <c r="BM69" s="264" t="s">
        <v>697</v>
      </c>
      <c r="BN69" s="264" t="s">
        <v>697</v>
      </c>
      <c r="BO69" s="264" t="s">
        <v>697</v>
      </c>
      <c r="BP69" s="264">
        <v>11.095499999999999</v>
      </c>
      <c r="BQ69" s="264" t="s">
        <v>697</v>
      </c>
      <c r="BR69" s="264">
        <v>10.651999999999999</v>
      </c>
      <c r="BS69" s="264" t="s">
        <v>697</v>
      </c>
      <c r="BT69" s="264" t="s">
        <v>697</v>
      </c>
      <c r="BU69" s="264" t="s">
        <v>697</v>
      </c>
      <c r="BV69" s="264" t="s">
        <v>697</v>
      </c>
      <c r="BW69" s="264" t="s">
        <v>697</v>
      </c>
      <c r="BX69" s="264">
        <v>12.788500000000001</v>
      </c>
      <c r="BY69" s="264">
        <v>111.758</v>
      </c>
      <c r="BZ69" s="264" t="s">
        <v>697</v>
      </c>
      <c r="CA69" s="264">
        <v>11.8429</v>
      </c>
      <c r="CB69" s="264" t="s">
        <v>697</v>
      </c>
      <c r="CC69" s="264">
        <v>14.015499999999999</v>
      </c>
      <c r="CD69" s="264" t="s">
        <v>697</v>
      </c>
      <c r="CE69" s="264" t="s">
        <v>697</v>
      </c>
      <c r="CF69" s="264" t="s">
        <v>697</v>
      </c>
      <c r="CG69" s="264" t="s">
        <v>697</v>
      </c>
      <c r="CH69" s="264" t="s">
        <v>697</v>
      </c>
      <c r="CI69" s="264" t="s">
        <v>697</v>
      </c>
      <c r="CJ69" s="264" t="s">
        <v>697</v>
      </c>
      <c r="CK69" s="264" t="s">
        <v>697</v>
      </c>
      <c r="CL69" s="264" t="s">
        <v>697</v>
      </c>
      <c r="CM69" s="264" t="s">
        <v>697</v>
      </c>
      <c r="CN69" s="264" t="s">
        <v>697</v>
      </c>
      <c r="CO69" s="266" t="s">
        <v>697</v>
      </c>
      <c r="CP69" s="266" t="s">
        <v>697</v>
      </c>
      <c r="CQ69" s="264" t="s">
        <v>697</v>
      </c>
      <c r="CR69" s="264" t="s">
        <v>697</v>
      </c>
      <c r="CS69" s="264" t="s">
        <v>697</v>
      </c>
      <c r="CT69" s="264" t="s">
        <v>697</v>
      </c>
      <c r="CU69" s="264" t="s">
        <v>697</v>
      </c>
      <c r="CV69" s="264" t="s">
        <v>697</v>
      </c>
      <c r="CW69" s="264" t="s">
        <v>697</v>
      </c>
      <c r="CX69" s="264" t="s">
        <v>697</v>
      </c>
      <c r="CY69" s="264" t="s">
        <v>697</v>
      </c>
      <c r="CZ69" s="266" t="s">
        <v>697</v>
      </c>
      <c r="DA69" s="266" t="s">
        <v>697</v>
      </c>
      <c r="DB69" s="264" t="s">
        <v>697</v>
      </c>
      <c r="DC69" s="264" t="s">
        <v>697</v>
      </c>
      <c r="DD69" s="264" t="s">
        <v>697</v>
      </c>
    </row>
    <row r="70" spans="3:108" ht="12.75" customHeight="1" x14ac:dyDescent="0.2">
      <c r="E70" s="255"/>
      <c r="F70" s="256" t="s">
        <v>730</v>
      </c>
      <c r="G70" s="257" t="s">
        <v>704</v>
      </c>
      <c r="H70" s="259" t="s">
        <v>697</v>
      </c>
      <c r="I70" s="259" t="s">
        <v>697</v>
      </c>
      <c r="J70" s="259" t="s">
        <v>697</v>
      </c>
      <c r="K70" s="264" t="s">
        <v>697</v>
      </c>
      <c r="L70" s="259" t="s">
        <v>697</v>
      </c>
      <c r="M70" s="264" t="s">
        <v>697</v>
      </c>
      <c r="N70" s="259" t="s">
        <v>697</v>
      </c>
      <c r="O70" s="259" t="s">
        <v>697</v>
      </c>
      <c r="P70" s="259" t="s">
        <v>697</v>
      </c>
      <c r="Q70" s="259" t="s">
        <v>697</v>
      </c>
      <c r="R70" s="264" t="s">
        <v>697</v>
      </c>
      <c r="S70" s="264" t="s">
        <v>697</v>
      </c>
      <c r="T70" s="259" t="s">
        <v>697</v>
      </c>
      <c r="U70" s="259" t="s">
        <v>697</v>
      </c>
      <c r="V70" s="259" t="s">
        <v>697</v>
      </c>
      <c r="W70" s="259" t="s">
        <v>697</v>
      </c>
      <c r="X70" s="264" t="s">
        <v>697</v>
      </c>
      <c r="Y70" s="264" t="s">
        <v>697</v>
      </c>
      <c r="Z70" s="259" t="s">
        <v>697</v>
      </c>
      <c r="AA70" s="259" t="s">
        <v>697</v>
      </c>
      <c r="AB70" s="259" t="s">
        <v>697</v>
      </c>
      <c r="AC70" s="259" t="s">
        <v>697</v>
      </c>
      <c r="AD70" s="265" t="s">
        <v>697</v>
      </c>
      <c r="AE70" s="265" t="s">
        <v>697</v>
      </c>
      <c r="AF70" s="259" t="s">
        <v>697</v>
      </c>
      <c r="AG70" s="259" t="s">
        <v>697</v>
      </c>
      <c r="AH70" s="259" t="s">
        <v>697</v>
      </c>
      <c r="AI70" s="259" t="s">
        <v>697</v>
      </c>
      <c r="AJ70" s="264" t="s">
        <v>697</v>
      </c>
      <c r="AK70" s="264" t="s">
        <v>697</v>
      </c>
      <c r="AL70" s="259" t="s">
        <v>697</v>
      </c>
      <c r="AM70" s="264" t="s">
        <v>697</v>
      </c>
      <c r="AN70" s="259" t="s">
        <v>697</v>
      </c>
      <c r="AO70" s="264" t="s">
        <v>697</v>
      </c>
      <c r="AP70" s="264" t="s">
        <v>697</v>
      </c>
      <c r="AQ70" s="259" t="s">
        <v>697</v>
      </c>
      <c r="AR70" s="264" t="s">
        <v>697</v>
      </c>
      <c r="AS70" s="264" t="s">
        <v>697</v>
      </c>
      <c r="AT70" s="264" t="s">
        <v>697</v>
      </c>
      <c r="AU70" s="264" t="s">
        <v>697</v>
      </c>
      <c r="AV70" s="264" t="s">
        <v>697</v>
      </c>
      <c r="AW70" s="264" t="s">
        <v>697</v>
      </c>
      <c r="AX70" s="264" t="s">
        <v>697</v>
      </c>
      <c r="AY70" s="264" t="s">
        <v>697</v>
      </c>
      <c r="AZ70" s="266" t="s">
        <v>697</v>
      </c>
      <c r="BA70" s="266" t="s">
        <v>697</v>
      </c>
      <c r="BB70" s="264" t="s">
        <v>697</v>
      </c>
      <c r="BC70" s="264" t="s">
        <v>697</v>
      </c>
      <c r="BD70" s="264" t="s">
        <v>697</v>
      </c>
      <c r="BE70" s="264" t="s">
        <v>697</v>
      </c>
      <c r="BF70" s="264" t="s">
        <v>697</v>
      </c>
      <c r="BG70" s="264" t="s">
        <v>697</v>
      </c>
      <c r="BH70" s="264" t="s">
        <v>697</v>
      </c>
      <c r="BI70" s="264" t="s">
        <v>697</v>
      </c>
      <c r="BJ70" s="264" t="s">
        <v>697</v>
      </c>
      <c r="BK70" s="264" t="s">
        <v>697</v>
      </c>
      <c r="BL70" s="264" t="s">
        <v>697</v>
      </c>
      <c r="BM70" s="264" t="s">
        <v>697</v>
      </c>
      <c r="BN70" s="264" t="s">
        <v>697</v>
      </c>
      <c r="BO70" s="264" t="s">
        <v>697</v>
      </c>
      <c r="BP70" s="264" t="s">
        <v>697</v>
      </c>
      <c r="BQ70" s="264" t="s">
        <v>697</v>
      </c>
      <c r="BR70" s="264" t="s">
        <v>697</v>
      </c>
      <c r="BS70" s="264" t="s">
        <v>697</v>
      </c>
      <c r="BT70" s="264" t="s">
        <v>697</v>
      </c>
      <c r="BU70" s="264" t="s">
        <v>697</v>
      </c>
      <c r="BV70" s="264" t="s">
        <v>697</v>
      </c>
      <c r="BW70" s="264" t="s">
        <v>697</v>
      </c>
      <c r="BX70" s="264">
        <v>13.115500000000001</v>
      </c>
      <c r="BY70" s="264" t="s">
        <v>697</v>
      </c>
      <c r="BZ70" s="264" t="s">
        <v>697</v>
      </c>
      <c r="CA70" s="264" t="s">
        <v>697</v>
      </c>
      <c r="CB70" s="264" t="s">
        <v>697</v>
      </c>
      <c r="CC70" s="264" t="s">
        <v>697</v>
      </c>
      <c r="CD70" s="264" t="s">
        <v>697</v>
      </c>
      <c r="CE70" s="264" t="s">
        <v>697</v>
      </c>
      <c r="CF70" s="264" t="s">
        <v>697</v>
      </c>
      <c r="CG70" s="264" t="s">
        <v>697</v>
      </c>
      <c r="CH70" s="264" t="s">
        <v>697</v>
      </c>
      <c r="CI70" s="264" t="s">
        <v>697</v>
      </c>
      <c r="CJ70" s="264" t="s">
        <v>697</v>
      </c>
      <c r="CK70" s="264" t="s">
        <v>697</v>
      </c>
      <c r="CL70" s="264" t="s">
        <v>697</v>
      </c>
      <c r="CM70" s="264" t="s">
        <v>697</v>
      </c>
      <c r="CN70" s="264" t="s">
        <v>697</v>
      </c>
      <c r="CO70" s="266" t="s">
        <v>697</v>
      </c>
      <c r="CP70" s="266" t="s">
        <v>697</v>
      </c>
      <c r="CQ70" s="264" t="s">
        <v>697</v>
      </c>
      <c r="CR70" s="264" t="s">
        <v>697</v>
      </c>
      <c r="CS70" s="264" t="s">
        <v>697</v>
      </c>
      <c r="CT70" s="264" t="s">
        <v>697</v>
      </c>
      <c r="CU70" s="264" t="s">
        <v>697</v>
      </c>
      <c r="CV70" s="264" t="s">
        <v>697</v>
      </c>
      <c r="CW70" s="264" t="s">
        <v>697</v>
      </c>
      <c r="CX70" s="264" t="s">
        <v>697</v>
      </c>
      <c r="CY70" s="264" t="s">
        <v>697</v>
      </c>
      <c r="CZ70" s="266" t="s">
        <v>697</v>
      </c>
      <c r="DA70" s="266" t="s">
        <v>697</v>
      </c>
      <c r="DB70" s="264" t="s">
        <v>697</v>
      </c>
      <c r="DC70" s="264" t="s">
        <v>697</v>
      </c>
      <c r="DD70" s="264" t="s">
        <v>697</v>
      </c>
    </row>
    <row r="71" spans="3:108" ht="12.75" customHeight="1" x14ac:dyDescent="0.2">
      <c r="E71" s="255"/>
      <c r="F71" s="256" t="s">
        <v>731</v>
      </c>
      <c r="G71" s="257" t="s">
        <v>704</v>
      </c>
      <c r="H71" s="259" t="s">
        <v>697</v>
      </c>
      <c r="I71" s="259" t="s">
        <v>697</v>
      </c>
      <c r="J71" s="259" t="s">
        <v>697</v>
      </c>
      <c r="K71" s="264" t="s">
        <v>697</v>
      </c>
      <c r="L71" s="259" t="s">
        <v>697</v>
      </c>
      <c r="M71" s="264" t="s">
        <v>697</v>
      </c>
      <c r="N71" s="259" t="s">
        <v>697</v>
      </c>
      <c r="O71" s="259" t="s">
        <v>697</v>
      </c>
      <c r="P71" s="259" t="s">
        <v>697</v>
      </c>
      <c r="Q71" s="259" t="s">
        <v>697</v>
      </c>
      <c r="R71" s="264" t="s">
        <v>697</v>
      </c>
      <c r="S71" s="264" t="s">
        <v>697</v>
      </c>
      <c r="T71" s="259" t="s">
        <v>697</v>
      </c>
      <c r="U71" s="259" t="s">
        <v>697</v>
      </c>
      <c r="V71" s="259" t="s">
        <v>697</v>
      </c>
      <c r="W71" s="259" t="s">
        <v>697</v>
      </c>
      <c r="X71" s="264" t="s">
        <v>697</v>
      </c>
      <c r="Y71" s="264" t="s">
        <v>697</v>
      </c>
      <c r="Z71" s="259" t="s">
        <v>697</v>
      </c>
      <c r="AA71" s="259" t="s">
        <v>697</v>
      </c>
      <c r="AB71" s="259" t="s">
        <v>697</v>
      </c>
      <c r="AC71" s="259" t="s">
        <v>697</v>
      </c>
      <c r="AD71" s="265" t="s">
        <v>697</v>
      </c>
      <c r="AE71" s="265" t="s">
        <v>697</v>
      </c>
      <c r="AF71" s="259" t="s">
        <v>697</v>
      </c>
      <c r="AG71" s="259" t="s">
        <v>697</v>
      </c>
      <c r="AH71" s="259" t="s">
        <v>697</v>
      </c>
      <c r="AI71" s="259" t="s">
        <v>697</v>
      </c>
      <c r="AJ71" s="264" t="s">
        <v>697</v>
      </c>
      <c r="AK71" s="264" t="s">
        <v>697</v>
      </c>
      <c r="AL71" s="259" t="s">
        <v>697</v>
      </c>
      <c r="AM71" s="264" t="s">
        <v>697</v>
      </c>
      <c r="AN71" s="259" t="s">
        <v>697</v>
      </c>
      <c r="AO71" s="264" t="s">
        <v>697</v>
      </c>
      <c r="AP71" s="264" t="s">
        <v>697</v>
      </c>
      <c r="AQ71" s="259" t="s">
        <v>697</v>
      </c>
      <c r="AR71" s="264" t="s">
        <v>697</v>
      </c>
      <c r="AS71" s="264" t="s">
        <v>697</v>
      </c>
      <c r="AT71" s="264" t="s">
        <v>697</v>
      </c>
      <c r="AU71" s="264" t="s">
        <v>697</v>
      </c>
      <c r="AV71" s="264" t="s">
        <v>697</v>
      </c>
      <c r="AW71" s="264" t="s">
        <v>697</v>
      </c>
      <c r="AX71" s="264" t="s">
        <v>697</v>
      </c>
      <c r="AY71" s="264" t="s">
        <v>697</v>
      </c>
      <c r="AZ71" s="266" t="s">
        <v>697</v>
      </c>
      <c r="BA71" s="266" t="s">
        <v>697</v>
      </c>
      <c r="BB71" s="264" t="s">
        <v>697</v>
      </c>
      <c r="BC71" s="264" t="s">
        <v>697</v>
      </c>
      <c r="BD71" s="264" t="s">
        <v>697</v>
      </c>
      <c r="BE71" s="264" t="s">
        <v>697</v>
      </c>
      <c r="BF71" s="264" t="s">
        <v>697</v>
      </c>
      <c r="BG71" s="264" t="s">
        <v>697</v>
      </c>
      <c r="BH71" s="264" t="s">
        <v>697</v>
      </c>
      <c r="BI71" s="264" t="s">
        <v>697</v>
      </c>
      <c r="BJ71" s="264" t="s">
        <v>697</v>
      </c>
      <c r="BK71" s="264" t="s">
        <v>697</v>
      </c>
      <c r="BL71" s="264" t="s">
        <v>697</v>
      </c>
      <c r="BM71" s="264" t="s">
        <v>697</v>
      </c>
      <c r="BN71" s="264" t="s">
        <v>697</v>
      </c>
      <c r="BO71" s="264" t="s">
        <v>697</v>
      </c>
      <c r="BP71" s="264" t="s">
        <v>697</v>
      </c>
      <c r="BQ71" s="264" t="s">
        <v>697</v>
      </c>
      <c r="BR71" s="264" t="s">
        <v>697</v>
      </c>
      <c r="BS71" s="264" t="s">
        <v>697</v>
      </c>
      <c r="BT71" s="264" t="s">
        <v>697</v>
      </c>
      <c r="BU71" s="264" t="s">
        <v>697</v>
      </c>
      <c r="BV71" s="264" t="s">
        <v>697</v>
      </c>
      <c r="BW71" s="264" t="s">
        <v>697</v>
      </c>
      <c r="BX71" s="264" t="s">
        <v>697</v>
      </c>
      <c r="BY71" s="264" t="s">
        <v>697</v>
      </c>
      <c r="BZ71" s="264" t="s">
        <v>697</v>
      </c>
      <c r="CA71" s="264" t="s">
        <v>697</v>
      </c>
      <c r="CB71" s="264" t="s">
        <v>697</v>
      </c>
      <c r="CC71" s="264" t="s">
        <v>697</v>
      </c>
      <c r="CD71" s="264" t="s">
        <v>697</v>
      </c>
      <c r="CE71" s="264" t="s">
        <v>697</v>
      </c>
      <c r="CF71" s="264" t="s">
        <v>697</v>
      </c>
      <c r="CG71" s="264" t="s">
        <v>697</v>
      </c>
      <c r="CH71" s="264" t="s">
        <v>697</v>
      </c>
      <c r="CI71" s="264" t="s">
        <v>697</v>
      </c>
      <c r="CJ71" s="264" t="s">
        <v>697</v>
      </c>
      <c r="CK71" s="264" t="s">
        <v>697</v>
      </c>
      <c r="CL71" s="264" t="s">
        <v>697</v>
      </c>
      <c r="CM71" s="264" t="s">
        <v>697</v>
      </c>
      <c r="CN71" s="264" t="s">
        <v>697</v>
      </c>
      <c r="CO71" s="266" t="s">
        <v>697</v>
      </c>
      <c r="CP71" s="266" t="s">
        <v>697</v>
      </c>
      <c r="CQ71" s="264" t="s">
        <v>697</v>
      </c>
      <c r="CR71" s="264" t="s">
        <v>697</v>
      </c>
      <c r="CS71" s="264" t="s">
        <v>697</v>
      </c>
      <c r="CT71" s="264" t="s">
        <v>697</v>
      </c>
      <c r="CU71" s="264" t="s">
        <v>697</v>
      </c>
      <c r="CV71" s="264" t="s">
        <v>697</v>
      </c>
      <c r="CW71" s="264" t="s">
        <v>697</v>
      </c>
      <c r="CX71" s="264" t="s">
        <v>697</v>
      </c>
      <c r="CY71" s="264" t="s">
        <v>697</v>
      </c>
      <c r="CZ71" s="266" t="s">
        <v>697</v>
      </c>
      <c r="DA71" s="266" t="s">
        <v>697</v>
      </c>
      <c r="DB71" s="264" t="s">
        <v>697</v>
      </c>
      <c r="DC71" s="264" t="s">
        <v>697</v>
      </c>
      <c r="DD71" s="264" t="s">
        <v>697</v>
      </c>
    </row>
    <row r="72" spans="3:108" ht="12.75" customHeight="1" x14ac:dyDescent="0.2">
      <c r="C72" s="267"/>
      <c r="D72" s="267"/>
      <c r="E72" s="255"/>
      <c r="F72" s="256" t="s">
        <v>732</v>
      </c>
      <c r="G72" s="257" t="s">
        <v>704</v>
      </c>
      <c r="H72" s="259" t="s">
        <v>697</v>
      </c>
      <c r="I72" s="259" t="s">
        <v>697</v>
      </c>
      <c r="J72" s="259" t="s">
        <v>697</v>
      </c>
      <c r="K72" s="264" t="s">
        <v>697</v>
      </c>
      <c r="L72" s="259" t="s">
        <v>697</v>
      </c>
      <c r="M72" s="264" t="s">
        <v>697</v>
      </c>
      <c r="N72" s="259" t="s">
        <v>697</v>
      </c>
      <c r="O72" s="259" t="s">
        <v>697</v>
      </c>
      <c r="P72" s="259" t="s">
        <v>697</v>
      </c>
      <c r="Q72" s="259" t="s">
        <v>697</v>
      </c>
      <c r="R72" s="264" t="s">
        <v>697</v>
      </c>
      <c r="S72" s="264" t="s">
        <v>697</v>
      </c>
      <c r="T72" s="259" t="s">
        <v>697</v>
      </c>
      <c r="U72" s="259" t="s">
        <v>697</v>
      </c>
      <c r="V72" s="259" t="s">
        <v>697</v>
      </c>
      <c r="W72" s="259" t="s">
        <v>697</v>
      </c>
      <c r="X72" s="264" t="s">
        <v>697</v>
      </c>
      <c r="Y72" s="264" t="s">
        <v>697</v>
      </c>
      <c r="Z72" s="259" t="s">
        <v>697</v>
      </c>
      <c r="AA72" s="259" t="s">
        <v>697</v>
      </c>
      <c r="AB72" s="259" t="s">
        <v>697</v>
      </c>
      <c r="AC72" s="259" t="s">
        <v>697</v>
      </c>
      <c r="AD72" s="265" t="s">
        <v>697</v>
      </c>
      <c r="AE72" s="265" t="s">
        <v>697</v>
      </c>
      <c r="AF72" s="259" t="s">
        <v>697</v>
      </c>
      <c r="AG72" s="259" t="s">
        <v>697</v>
      </c>
      <c r="AH72" s="259" t="s">
        <v>697</v>
      </c>
      <c r="AI72" s="259" t="s">
        <v>697</v>
      </c>
      <c r="AJ72" s="264" t="s">
        <v>697</v>
      </c>
      <c r="AK72" s="264" t="s">
        <v>697</v>
      </c>
      <c r="AL72" s="259" t="s">
        <v>697</v>
      </c>
      <c r="AM72" s="264" t="s">
        <v>697</v>
      </c>
      <c r="AN72" s="259" t="s">
        <v>697</v>
      </c>
      <c r="AO72" s="264" t="s">
        <v>697</v>
      </c>
      <c r="AP72" s="264" t="s">
        <v>697</v>
      </c>
      <c r="AQ72" s="259" t="s">
        <v>697</v>
      </c>
      <c r="AR72" s="264" t="s">
        <v>697</v>
      </c>
      <c r="AS72" s="264" t="s">
        <v>697</v>
      </c>
      <c r="AT72" s="264" t="s">
        <v>697</v>
      </c>
      <c r="AU72" s="264" t="s">
        <v>697</v>
      </c>
      <c r="AV72" s="264" t="s">
        <v>697</v>
      </c>
      <c r="AW72" s="264" t="s">
        <v>697</v>
      </c>
      <c r="AX72" s="264" t="s">
        <v>697</v>
      </c>
      <c r="AY72" s="264" t="s">
        <v>697</v>
      </c>
      <c r="AZ72" s="266" t="s">
        <v>697</v>
      </c>
      <c r="BA72" s="266" t="s">
        <v>697</v>
      </c>
      <c r="BB72" s="264" t="s">
        <v>697</v>
      </c>
      <c r="BC72" s="264" t="s">
        <v>697</v>
      </c>
      <c r="BD72" s="264" t="s">
        <v>697</v>
      </c>
      <c r="BE72" s="264" t="s">
        <v>697</v>
      </c>
      <c r="BF72" s="264" t="s">
        <v>697</v>
      </c>
      <c r="BG72" s="264" t="s">
        <v>697</v>
      </c>
      <c r="BH72" s="264" t="s">
        <v>697</v>
      </c>
      <c r="BI72" s="264" t="s">
        <v>697</v>
      </c>
      <c r="BJ72" s="264" t="s">
        <v>697</v>
      </c>
      <c r="BK72" s="264" t="s">
        <v>697</v>
      </c>
      <c r="BL72" s="264" t="s">
        <v>697</v>
      </c>
      <c r="BM72" s="264" t="s">
        <v>697</v>
      </c>
      <c r="BN72" s="264" t="s">
        <v>697</v>
      </c>
      <c r="BO72" s="264" t="s">
        <v>697</v>
      </c>
      <c r="BP72" s="264" t="s">
        <v>697</v>
      </c>
      <c r="BQ72" s="264" t="s">
        <v>697</v>
      </c>
      <c r="BR72" s="264" t="s">
        <v>697</v>
      </c>
      <c r="BS72" s="264" t="s">
        <v>697</v>
      </c>
      <c r="BT72" s="264" t="s">
        <v>697</v>
      </c>
      <c r="BU72" s="264" t="s">
        <v>697</v>
      </c>
      <c r="BV72" s="264" t="s">
        <v>697</v>
      </c>
      <c r="BW72" s="264" t="s">
        <v>697</v>
      </c>
      <c r="BX72" s="264" t="s">
        <v>697</v>
      </c>
      <c r="BY72" s="264" t="s">
        <v>697</v>
      </c>
      <c r="BZ72" s="264" t="s">
        <v>697</v>
      </c>
      <c r="CA72" s="264" t="s">
        <v>697</v>
      </c>
      <c r="CB72" s="264" t="s">
        <v>697</v>
      </c>
      <c r="CC72" s="264" t="s">
        <v>697</v>
      </c>
      <c r="CD72" s="264">
        <v>20.285299999999999</v>
      </c>
      <c r="CE72" s="264" t="s">
        <v>697</v>
      </c>
      <c r="CF72" s="264" t="s">
        <v>697</v>
      </c>
      <c r="CG72" s="264" t="s">
        <v>697</v>
      </c>
      <c r="CH72" s="264" t="s">
        <v>697</v>
      </c>
      <c r="CI72" s="264" t="s">
        <v>697</v>
      </c>
      <c r="CJ72" s="264" t="s">
        <v>697</v>
      </c>
      <c r="CK72" s="264" t="s">
        <v>697</v>
      </c>
      <c r="CL72" s="264" t="s">
        <v>697</v>
      </c>
      <c r="CM72" s="264" t="s">
        <v>697</v>
      </c>
      <c r="CN72" s="264" t="s">
        <v>697</v>
      </c>
      <c r="CO72" s="266" t="s">
        <v>697</v>
      </c>
      <c r="CP72" s="266" t="s">
        <v>697</v>
      </c>
      <c r="CQ72" s="264" t="s">
        <v>697</v>
      </c>
      <c r="CR72" s="264" t="s">
        <v>697</v>
      </c>
      <c r="CS72" s="264" t="s">
        <v>697</v>
      </c>
      <c r="CT72" s="264" t="s">
        <v>697</v>
      </c>
      <c r="CU72" s="264" t="s">
        <v>697</v>
      </c>
      <c r="CV72" s="264" t="s">
        <v>697</v>
      </c>
      <c r="CW72" s="264" t="s">
        <v>697</v>
      </c>
      <c r="CX72" s="264" t="s">
        <v>697</v>
      </c>
      <c r="CY72" s="264" t="s">
        <v>697</v>
      </c>
      <c r="CZ72" s="266" t="s">
        <v>697</v>
      </c>
      <c r="DA72" s="266" t="s">
        <v>697</v>
      </c>
      <c r="DB72" s="264" t="s">
        <v>697</v>
      </c>
      <c r="DC72" s="264" t="s">
        <v>697</v>
      </c>
      <c r="DD72" s="264" t="s">
        <v>697</v>
      </c>
    </row>
    <row r="73" spans="3:108" ht="12.75" customHeight="1" x14ac:dyDescent="0.2">
      <c r="E73" s="255"/>
      <c r="F73" s="256"/>
      <c r="G73" s="257"/>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263"/>
      <c r="AF73" s="263"/>
      <c r="AG73" s="263"/>
      <c r="AH73" s="263"/>
      <c r="AI73" s="263"/>
      <c r="AJ73" s="263"/>
      <c r="AK73" s="263"/>
      <c r="AL73" s="263"/>
      <c r="AM73" s="263"/>
      <c r="AN73" s="263"/>
      <c r="AO73" s="263"/>
      <c r="AP73" s="263"/>
      <c r="AQ73" s="263"/>
      <c r="AR73" s="263"/>
      <c r="AS73" s="263"/>
      <c r="AT73" s="263"/>
      <c r="AU73" s="263"/>
      <c r="AV73" s="263"/>
      <c r="AW73" s="263"/>
      <c r="AX73" s="263"/>
      <c r="AY73" s="263"/>
      <c r="AZ73" s="263"/>
      <c r="BA73" s="263"/>
      <c r="BB73" s="263"/>
      <c r="BC73" s="263"/>
      <c r="BD73" s="263"/>
      <c r="BE73" s="263"/>
      <c r="BF73" s="263"/>
      <c r="BG73" s="263"/>
      <c r="BH73" s="263"/>
      <c r="BI73" s="263"/>
      <c r="BJ73" s="263"/>
      <c r="BK73" s="263"/>
      <c r="BL73" s="263"/>
      <c r="BM73" s="263"/>
      <c r="BN73" s="263"/>
      <c r="BO73" s="263"/>
      <c r="BP73" s="263"/>
      <c r="BQ73" s="263"/>
      <c r="BR73" s="263"/>
      <c r="BS73" s="263"/>
      <c r="BT73" s="263"/>
      <c r="BU73" s="263"/>
      <c r="BV73" s="263"/>
      <c r="BW73" s="263"/>
      <c r="BX73" s="263"/>
      <c r="BY73" s="263"/>
      <c r="BZ73" s="263"/>
      <c r="CA73" s="263"/>
      <c r="CB73" s="263"/>
      <c r="CC73" s="263"/>
      <c r="CD73" s="263"/>
      <c r="CE73" s="263"/>
      <c r="CF73" s="263"/>
      <c r="CG73" s="263"/>
      <c r="CH73" s="263"/>
      <c r="CI73" s="263"/>
      <c r="CJ73" s="263"/>
      <c r="CK73" s="263"/>
      <c r="CL73" s="263"/>
      <c r="CM73" s="263"/>
      <c r="CN73" s="263"/>
      <c r="CO73" s="263"/>
      <c r="CP73" s="263"/>
      <c r="CQ73" s="263"/>
      <c r="CR73" s="263"/>
      <c r="CS73" s="263"/>
      <c r="CT73" s="263"/>
      <c r="CU73" s="263"/>
      <c r="CV73" s="263"/>
      <c r="CW73" s="263"/>
      <c r="CX73" s="263"/>
      <c r="CY73" s="263"/>
      <c r="CZ73" s="263"/>
      <c r="DA73" s="263"/>
      <c r="DB73" s="263"/>
      <c r="DC73" s="263"/>
      <c r="DD73" s="263"/>
    </row>
    <row r="74" spans="3:108" ht="12.75" customHeight="1" x14ac:dyDescent="0.2">
      <c r="E74" s="255">
        <v>4.3</v>
      </c>
      <c r="F74" s="256" t="s">
        <v>734</v>
      </c>
      <c r="G74" s="257"/>
      <c r="H74" s="263"/>
      <c r="I74" s="263"/>
      <c r="J74" s="263"/>
      <c r="K74" s="263"/>
      <c r="L74" s="263"/>
      <c r="M74" s="263"/>
      <c r="N74" s="263"/>
      <c r="O74" s="263"/>
      <c r="P74" s="263"/>
      <c r="Q74" s="263"/>
      <c r="R74" s="26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row>
    <row r="75" spans="3:108" ht="12.75" customHeight="1" x14ac:dyDescent="0.2">
      <c r="C75" s="232"/>
      <c r="D75" s="232"/>
      <c r="E75" s="270"/>
      <c r="F75" s="256" t="s">
        <v>703</v>
      </c>
      <c r="G75" s="257" t="s">
        <v>704</v>
      </c>
      <c r="H75" s="264" t="s">
        <v>735</v>
      </c>
      <c r="I75" s="264">
        <v>0.88800000000000001</v>
      </c>
      <c r="J75" s="264">
        <v>1.647</v>
      </c>
      <c r="K75" s="264" t="s">
        <v>735</v>
      </c>
      <c r="L75" s="264">
        <v>5.8789999999999996</v>
      </c>
      <c r="M75" s="264">
        <v>0.41550000000000004</v>
      </c>
      <c r="N75" s="264">
        <v>9.6920000000000002</v>
      </c>
      <c r="O75" s="264">
        <v>2.5350000000000001</v>
      </c>
      <c r="P75" s="264" t="s">
        <v>735</v>
      </c>
      <c r="Q75" s="264">
        <v>13.48</v>
      </c>
      <c r="R75" s="264" t="s">
        <v>735</v>
      </c>
      <c r="S75" s="264" t="s">
        <v>735</v>
      </c>
      <c r="T75" s="264">
        <v>1.5880000000000001</v>
      </c>
      <c r="U75" s="264" t="s">
        <v>735</v>
      </c>
      <c r="V75" s="264" t="s">
        <v>735</v>
      </c>
      <c r="W75" s="264" t="s">
        <v>735</v>
      </c>
      <c r="X75" s="264" t="s">
        <v>735</v>
      </c>
      <c r="Y75" s="264" t="s">
        <v>735</v>
      </c>
      <c r="Z75" s="264">
        <v>0.91800000000000004</v>
      </c>
      <c r="AA75" s="264">
        <v>0.46</v>
      </c>
      <c r="AB75" s="264">
        <v>1.3720000000000001</v>
      </c>
      <c r="AC75" s="264" t="s">
        <v>735</v>
      </c>
      <c r="AD75" s="264">
        <v>1.133</v>
      </c>
      <c r="AE75" s="264">
        <v>1.097</v>
      </c>
      <c r="AF75" s="264" t="s">
        <v>735</v>
      </c>
      <c r="AG75" s="264">
        <v>1.83</v>
      </c>
      <c r="AH75" s="264" t="s">
        <v>735</v>
      </c>
      <c r="AI75" s="264" t="s">
        <v>735</v>
      </c>
      <c r="AJ75" s="264" t="s">
        <v>735</v>
      </c>
      <c r="AK75" s="264" t="s">
        <v>735</v>
      </c>
      <c r="AL75" s="264" t="s">
        <v>735</v>
      </c>
      <c r="AM75" s="264" t="s">
        <v>735</v>
      </c>
      <c r="AN75" s="264" t="s">
        <v>735</v>
      </c>
      <c r="AO75" s="264" t="s">
        <v>735</v>
      </c>
      <c r="AP75" s="264">
        <v>0.48199999999999998</v>
      </c>
      <c r="AQ75" s="264" t="s">
        <v>735</v>
      </c>
      <c r="AR75" s="264" t="s">
        <v>735</v>
      </c>
      <c r="AS75" s="264" t="s">
        <v>735</v>
      </c>
      <c r="AT75" s="264" t="s">
        <v>735</v>
      </c>
      <c r="AU75" s="264" t="s">
        <v>735</v>
      </c>
      <c r="AV75" s="264" t="s">
        <v>735</v>
      </c>
      <c r="AW75" s="264" t="s">
        <v>735</v>
      </c>
      <c r="AX75" s="264" t="s">
        <v>735</v>
      </c>
      <c r="AY75" s="264" t="s">
        <v>735</v>
      </c>
      <c r="AZ75" s="264" t="s">
        <v>735</v>
      </c>
      <c r="BA75" s="264" t="s">
        <v>735</v>
      </c>
      <c r="BB75" s="264" t="s">
        <v>735</v>
      </c>
      <c r="BC75" s="264" t="s">
        <v>735</v>
      </c>
      <c r="BD75" s="264" t="s">
        <v>735</v>
      </c>
      <c r="BE75" s="264" t="s">
        <v>735</v>
      </c>
      <c r="BF75" s="264" t="s">
        <v>735</v>
      </c>
      <c r="BG75" s="264" t="s">
        <v>735</v>
      </c>
      <c r="BH75" s="264" t="s">
        <v>735</v>
      </c>
      <c r="BI75" s="264" t="s">
        <v>735</v>
      </c>
      <c r="BJ75" s="264" t="s">
        <v>735</v>
      </c>
      <c r="BK75" s="264" t="s">
        <v>735</v>
      </c>
      <c r="BL75" s="264" t="s">
        <v>735</v>
      </c>
      <c r="BM75" s="264" t="s">
        <v>735</v>
      </c>
      <c r="BN75" s="264" t="s">
        <v>735</v>
      </c>
      <c r="BO75" s="264" t="s">
        <v>735</v>
      </c>
      <c r="BP75" s="264">
        <v>2.3851</v>
      </c>
      <c r="BQ75" s="264" t="s">
        <v>735</v>
      </c>
      <c r="BR75" s="264">
        <v>0.88300000000000001</v>
      </c>
      <c r="BS75" s="264" t="s">
        <v>735</v>
      </c>
      <c r="BT75" s="264" t="s">
        <v>735</v>
      </c>
      <c r="BU75" s="264" t="s">
        <v>735</v>
      </c>
      <c r="BV75" s="264">
        <v>1.7629000000000001</v>
      </c>
      <c r="BW75" s="264">
        <v>0.35838975999999995</v>
      </c>
      <c r="BX75" s="264">
        <v>1.0980000000000001</v>
      </c>
      <c r="BY75" s="264">
        <v>22.360399999999998</v>
      </c>
      <c r="BZ75" s="264" t="s">
        <v>735</v>
      </c>
      <c r="CA75" s="264" t="s">
        <v>735</v>
      </c>
      <c r="CB75" s="264" t="s">
        <v>735</v>
      </c>
      <c r="CC75" s="264">
        <v>0.88200000000000001</v>
      </c>
      <c r="CD75" s="264">
        <v>0.39800000000000002</v>
      </c>
      <c r="CE75" s="264" t="s">
        <v>735</v>
      </c>
      <c r="CF75" s="264">
        <v>0.90900000000000003</v>
      </c>
      <c r="CG75" s="264">
        <v>0.85099999999999998</v>
      </c>
      <c r="CH75" s="264" t="s">
        <v>735</v>
      </c>
      <c r="CI75" s="264" t="s">
        <v>735</v>
      </c>
      <c r="CJ75" s="264" t="s">
        <v>735</v>
      </c>
      <c r="CK75" s="264" t="s">
        <v>735</v>
      </c>
      <c r="CL75" s="264" t="s">
        <v>735</v>
      </c>
      <c r="CM75" s="264" t="s">
        <v>735</v>
      </c>
      <c r="CN75" s="264" t="s">
        <v>735</v>
      </c>
      <c r="CO75" s="264">
        <v>0.76900000000000002</v>
      </c>
      <c r="CP75" s="264" t="s">
        <v>735</v>
      </c>
      <c r="CQ75" s="264" t="s">
        <v>735</v>
      </c>
      <c r="CR75" s="264" t="s">
        <v>735</v>
      </c>
      <c r="CS75" s="264">
        <v>0.3659</v>
      </c>
      <c r="CT75" s="264" t="s">
        <v>735</v>
      </c>
      <c r="CU75" s="264" t="s">
        <v>735</v>
      </c>
      <c r="CV75" s="264" t="s">
        <v>735</v>
      </c>
      <c r="CW75" s="264" t="s">
        <v>735</v>
      </c>
      <c r="CX75" s="264" t="s">
        <v>735</v>
      </c>
      <c r="CY75" s="264" t="s">
        <v>735</v>
      </c>
      <c r="CZ75" s="264" t="s">
        <v>735</v>
      </c>
      <c r="DA75" s="264" t="s">
        <v>735</v>
      </c>
      <c r="DB75" s="264" t="s">
        <v>735</v>
      </c>
      <c r="DC75" s="264">
        <v>0.18402577000000001</v>
      </c>
      <c r="DD75" s="264">
        <v>0.16940446000000001</v>
      </c>
    </row>
    <row r="76" spans="3:108" ht="12.75" customHeight="1" x14ac:dyDescent="0.2">
      <c r="C76" s="232"/>
      <c r="D76" s="232"/>
      <c r="E76" s="270"/>
      <c r="F76" s="256" t="s">
        <v>706</v>
      </c>
      <c r="G76" s="257" t="s">
        <v>704</v>
      </c>
      <c r="H76" s="264" t="s">
        <v>735</v>
      </c>
      <c r="I76" s="264" t="s">
        <v>735</v>
      </c>
      <c r="J76" s="264" t="s">
        <v>735</v>
      </c>
      <c r="K76" s="264" t="s">
        <v>735</v>
      </c>
      <c r="L76" s="264" t="s">
        <v>735</v>
      </c>
      <c r="M76" s="264" t="s">
        <v>735</v>
      </c>
      <c r="N76" s="264" t="s">
        <v>735</v>
      </c>
      <c r="O76" s="264" t="s">
        <v>735</v>
      </c>
      <c r="P76" s="264" t="s">
        <v>735</v>
      </c>
      <c r="Q76" s="264" t="s">
        <v>735</v>
      </c>
      <c r="R76" s="264" t="s">
        <v>735</v>
      </c>
      <c r="S76" s="264" t="s">
        <v>735</v>
      </c>
      <c r="T76" s="264" t="s">
        <v>735</v>
      </c>
      <c r="U76" s="264" t="s">
        <v>735</v>
      </c>
      <c r="V76" s="264" t="s">
        <v>735</v>
      </c>
      <c r="W76" s="264" t="s">
        <v>735</v>
      </c>
      <c r="X76" s="264" t="s">
        <v>735</v>
      </c>
      <c r="Y76" s="264" t="s">
        <v>735</v>
      </c>
      <c r="Z76" s="264" t="s">
        <v>735</v>
      </c>
      <c r="AA76" s="264" t="s">
        <v>735</v>
      </c>
      <c r="AB76" s="264" t="s">
        <v>735</v>
      </c>
      <c r="AC76" s="264" t="s">
        <v>735</v>
      </c>
      <c r="AD76" s="264" t="s">
        <v>735</v>
      </c>
      <c r="AE76" s="264" t="s">
        <v>735</v>
      </c>
      <c r="AF76" s="264" t="s">
        <v>735</v>
      </c>
      <c r="AG76" s="264" t="s">
        <v>735</v>
      </c>
      <c r="AH76" s="264" t="s">
        <v>735</v>
      </c>
      <c r="AI76" s="264" t="s">
        <v>735</v>
      </c>
      <c r="AJ76" s="264" t="s">
        <v>735</v>
      </c>
      <c r="AK76" s="264" t="s">
        <v>735</v>
      </c>
      <c r="AL76" s="264" t="s">
        <v>735</v>
      </c>
      <c r="AM76" s="264" t="s">
        <v>735</v>
      </c>
      <c r="AN76" s="264" t="s">
        <v>735</v>
      </c>
      <c r="AO76" s="264" t="s">
        <v>735</v>
      </c>
      <c r="AP76" s="264" t="s">
        <v>735</v>
      </c>
      <c r="AQ76" s="264" t="s">
        <v>735</v>
      </c>
      <c r="AR76" s="264" t="s">
        <v>735</v>
      </c>
      <c r="AS76" s="264" t="s">
        <v>735</v>
      </c>
      <c r="AT76" s="264" t="s">
        <v>735</v>
      </c>
      <c r="AU76" s="264" t="s">
        <v>735</v>
      </c>
      <c r="AV76" s="264" t="s">
        <v>735</v>
      </c>
      <c r="AW76" s="264" t="s">
        <v>735</v>
      </c>
      <c r="AX76" s="264" t="s">
        <v>735</v>
      </c>
      <c r="AY76" s="264" t="s">
        <v>735</v>
      </c>
      <c r="AZ76" s="264" t="s">
        <v>735</v>
      </c>
      <c r="BA76" s="264" t="s">
        <v>735</v>
      </c>
      <c r="BB76" s="264" t="s">
        <v>735</v>
      </c>
      <c r="BC76" s="264" t="s">
        <v>735</v>
      </c>
      <c r="BD76" s="264" t="s">
        <v>735</v>
      </c>
      <c r="BE76" s="264" t="s">
        <v>735</v>
      </c>
      <c r="BF76" s="264" t="s">
        <v>735</v>
      </c>
      <c r="BG76" s="264" t="s">
        <v>735</v>
      </c>
      <c r="BH76" s="264" t="s">
        <v>735</v>
      </c>
      <c r="BI76" s="264" t="s">
        <v>735</v>
      </c>
      <c r="BJ76" s="264" t="s">
        <v>735</v>
      </c>
      <c r="BK76" s="264" t="s">
        <v>735</v>
      </c>
      <c r="BL76" s="264" t="s">
        <v>735</v>
      </c>
      <c r="BM76" s="264" t="s">
        <v>735</v>
      </c>
      <c r="BN76" s="264" t="s">
        <v>735</v>
      </c>
      <c r="BO76" s="264" t="s">
        <v>735</v>
      </c>
      <c r="BP76" s="264" t="s">
        <v>735</v>
      </c>
      <c r="BQ76" s="264">
        <v>3.4643666200000007</v>
      </c>
      <c r="BR76" s="264" t="s">
        <v>735</v>
      </c>
      <c r="BS76" s="264">
        <v>3.5788714499999998</v>
      </c>
      <c r="BT76" s="264">
        <v>3.5769309499999999</v>
      </c>
      <c r="BU76" s="264">
        <v>3.0979334899999977</v>
      </c>
      <c r="BV76" s="264" t="s">
        <v>735</v>
      </c>
      <c r="BW76" s="264" t="s">
        <v>735</v>
      </c>
      <c r="BX76" s="264" t="s">
        <v>735</v>
      </c>
      <c r="BY76" s="264" t="s">
        <v>735</v>
      </c>
      <c r="BZ76" s="264">
        <v>3.522618099999999</v>
      </c>
      <c r="CA76" s="264" t="s">
        <v>735</v>
      </c>
      <c r="CB76" s="264" t="s">
        <v>735</v>
      </c>
      <c r="CC76" s="264" t="s">
        <v>735</v>
      </c>
      <c r="CD76" s="264" t="s">
        <v>735</v>
      </c>
      <c r="CE76" s="264">
        <v>32.656426119999978</v>
      </c>
      <c r="CF76" s="264" t="s">
        <v>735</v>
      </c>
      <c r="CG76" s="264" t="s">
        <v>735</v>
      </c>
      <c r="CH76" s="264" t="s">
        <v>735</v>
      </c>
      <c r="CI76" s="264" t="s">
        <v>735</v>
      </c>
      <c r="CJ76" s="264" t="s">
        <v>735</v>
      </c>
      <c r="CK76" s="264" t="s">
        <v>735</v>
      </c>
      <c r="CL76" s="264" t="s">
        <v>735</v>
      </c>
      <c r="CM76" s="264" t="s">
        <v>735</v>
      </c>
      <c r="CN76" s="264" t="s">
        <v>735</v>
      </c>
      <c r="CO76" s="264" t="s">
        <v>735</v>
      </c>
      <c r="CP76" s="264" t="s">
        <v>735</v>
      </c>
      <c r="CQ76" s="264" t="s">
        <v>735</v>
      </c>
      <c r="CR76" s="264" t="s">
        <v>735</v>
      </c>
      <c r="CS76" s="264" t="s">
        <v>735</v>
      </c>
      <c r="CT76" s="264" t="s">
        <v>735</v>
      </c>
      <c r="CU76" s="264" t="s">
        <v>735</v>
      </c>
      <c r="CV76" s="264" t="s">
        <v>735</v>
      </c>
      <c r="CW76" s="264" t="s">
        <v>735</v>
      </c>
      <c r="CX76" s="264" t="s">
        <v>735</v>
      </c>
      <c r="CY76" s="264" t="s">
        <v>735</v>
      </c>
      <c r="CZ76" s="264" t="s">
        <v>735</v>
      </c>
      <c r="DA76" s="264" t="s">
        <v>735</v>
      </c>
      <c r="DB76" s="264" t="s">
        <v>735</v>
      </c>
      <c r="DC76" s="264" t="s">
        <v>735</v>
      </c>
      <c r="DD76" s="264" t="s">
        <v>735</v>
      </c>
    </row>
    <row r="77" spans="3:108" ht="12.75" customHeight="1" x14ac:dyDescent="0.2">
      <c r="C77" s="232"/>
      <c r="D77" s="232"/>
      <c r="E77" s="270"/>
      <c r="F77" s="256" t="s">
        <v>707</v>
      </c>
      <c r="G77" s="257" t="s">
        <v>704</v>
      </c>
      <c r="H77" s="264" t="s">
        <v>735</v>
      </c>
      <c r="I77" s="264" t="s">
        <v>735</v>
      </c>
      <c r="J77" s="264" t="s">
        <v>735</v>
      </c>
      <c r="K77" s="264" t="s">
        <v>735</v>
      </c>
      <c r="L77" s="264" t="s">
        <v>735</v>
      </c>
      <c r="M77" s="264" t="s">
        <v>735</v>
      </c>
      <c r="N77" s="264" t="s">
        <v>735</v>
      </c>
      <c r="O77" s="264" t="s">
        <v>735</v>
      </c>
      <c r="P77" s="264" t="s">
        <v>735</v>
      </c>
      <c r="Q77" s="264" t="s">
        <v>735</v>
      </c>
      <c r="R77" s="264" t="s">
        <v>735</v>
      </c>
      <c r="S77" s="264" t="s">
        <v>735</v>
      </c>
      <c r="T77" s="264" t="s">
        <v>735</v>
      </c>
      <c r="U77" s="264" t="s">
        <v>735</v>
      </c>
      <c r="V77" s="264" t="s">
        <v>735</v>
      </c>
      <c r="W77" s="264" t="s">
        <v>735</v>
      </c>
      <c r="X77" s="264" t="s">
        <v>735</v>
      </c>
      <c r="Y77" s="264" t="s">
        <v>735</v>
      </c>
      <c r="Z77" s="264" t="s">
        <v>735</v>
      </c>
      <c r="AA77" s="264" t="s">
        <v>735</v>
      </c>
      <c r="AB77" s="264" t="s">
        <v>735</v>
      </c>
      <c r="AC77" s="264" t="s">
        <v>735</v>
      </c>
      <c r="AD77" s="264" t="s">
        <v>735</v>
      </c>
      <c r="AE77" s="264" t="s">
        <v>735</v>
      </c>
      <c r="AF77" s="264" t="s">
        <v>735</v>
      </c>
      <c r="AG77" s="264" t="s">
        <v>735</v>
      </c>
      <c r="AH77" s="264" t="s">
        <v>735</v>
      </c>
      <c r="AI77" s="264" t="s">
        <v>735</v>
      </c>
      <c r="AJ77" s="264" t="s">
        <v>735</v>
      </c>
      <c r="AK77" s="264" t="s">
        <v>735</v>
      </c>
      <c r="AL77" s="264" t="s">
        <v>735</v>
      </c>
      <c r="AM77" s="264" t="s">
        <v>735</v>
      </c>
      <c r="AN77" s="264" t="s">
        <v>735</v>
      </c>
      <c r="AO77" s="264" t="s">
        <v>735</v>
      </c>
      <c r="AP77" s="264" t="s">
        <v>735</v>
      </c>
      <c r="AQ77" s="264" t="s">
        <v>735</v>
      </c>
      <c r="AR77" s="264" t="s">
        <v>735</v>
      </c>
      <c r="AS77" s="264" t="s">
        <v>735</v>
      </c>
      <c r="AT77" s="264" t="s">
        <v>735</v>
      </c>
      <c r="AU77" s="264" t="s">
        <v>735</v>
      </c>
      <c r="AV77" s="264" t="s">
        <v>735</v>
      </c>
      <c r="AW77" s="264" t="s">
        <v>735</v>
      </c>
      <c r="AX77" s="264" t="s">
        <v>735</v>
      </c>
      <c r="AY77" s="264" t="s">
        <v>735</v>
      </c>
      <c r="AZ77" s="264" t="s">
        <v>735</v>
      </c>
      <c r="BA77" s="264" t="s">
        <v>735</v>
      </c>
      <c r="BB77" s="264" t="s">
        <v>735</v>
      </c>
      <c r="BC77" s="264" t="s">
        <v>735</v>
      </c>
      <c r="BD77" s="264" t="s">
        <v>735</v>
      </c>
      <c r="BE77" s="264" t="s">
        <v>735</v>
      </c>
      <c r="BF77" s="264" t="s">
        <v>735</v>
      </c>
      <c r="BG77" s="264" t="s">
        <v>735</v>
      </c>
      <c r="BH77" s="264" t="s">
        <v>735</v>
      </c>
      <c r="BI77" s="264" t="s">
        <v>735</v>
      </c>
      <c r="BJ77" s="264" t="s">
        <v>735</v>
      </c>
      <c r="BK77" s="264" t="s">
        <v>735</v>
      </c>
      <c r="BL77" s="264" t="s">
        <v>735</v>
      </c>
      <c r="BM77" s="264" t="s">
        <v>735</v>
      </c>
      <c r="BN77" s="264" t="s">
        <v>735</v>
      </c>
      <c r="BO77" s="264" t="s">
        <v>735</v>
      </c>
      <c r="BP77" s="264" t="s">
        <v>735</v>
      </c>
      <c r="BQ77" s="264">
        <v>3.5796079199999995</v>
      </c>
      <c r="BR77" s="264" t="s">
        <v>735</v>
      </c>
      <c r="BS77" s="264">
        <v>3.3003698100000007</v>
      </c>
      <c r="BT77" s="264">
        <v>3.64123091</v>
      </c>
      <c r="BU77" s="264">
        <v>3.2019516500000007</v>
      </c>
      <c r="BV77" s="264" t="s">
        <v>735</v>
      </c>
      <c r="BW77" s="264" t="s">
        <v>735</v>
      </c>
      <c r="BX77" s="264" t="s">
        <v>735</v>
      </c>
      <c r="BY77" s="264" t="s">
        <v>735</v>
      </c>
      <c r="BZ77" s="264">
        <v>3.5017275599999991</v>
      </c>
      <c r="CA77" s="264" t="s">
        <v>735</v>
      </c>
      <c r="CB77" s="264" t="s">
        <v>735</v>
      </c>
      <c r="CC77" s="264" t="s">
        <v>735</v>
      </c>
      <c r="CD77" s="264" t="s">
        <v>735</v>
      </c>
      <c r="CE77" s="264">
        <v>32.441544309999998</v>
      </c>
      <c r="CF77" s="264" t="s">
        <v>735</v>
      </c>
      <c r="CG77" s="264" t="s">
        <v>735</v>
      </c>
      <c r="CH77" s="264" t="s">
        <v>735</v>
      </c>
      <c r="CI77" s="264" t="s">
        <v>735</v>
      </c>
      <c r="CJ77" s="264" t="s">
        <v>735</v>
      </c>
      <c r="CK77" s="264" t="s">
        <v>735</v>
      </c>
      <c r="CL77" s="264" t="s">
        <v>735</v>
      </c>
      <c r="CM77" s="264" t="s">
        <v>735</v>
      </c>
      <c r="CN77" s="264" t="s">
        <v>735</v>
      </c>
      <c r="CO77" s="264" t="s">
        <v>735</v>
      </c>
      <c r="CP77" s="264" t="s">
        <v>735</v>
      </c>
      <c r="CQ77" s="264" t="s">
        <v>735</v>
      </c>
      <c r="CR77" s="264" t="s">
        <v>735</v>
      </c>
      <c r="CS77" s="264" t="s">
        <v>735</v>
      </c>
      <c r="CT77" s="264" t="s">
        <v>735</v>
      </c>
      <c r="CU77" s="264" t="s">
        <v>735</v>
      </c>
      <c r="CV77" s="264" t="s">
        <v>735</v>
      </c>
      <c r="CW77" s="264" t="s">
        <v>735</v>
      </c>
      <c r="CX77" s="264" t="s">
        <v>735</v>
      </c>
      <c r="CY77" s="264" t="s">
        <v>735</v>
      </c>
      <c r="CZ77" s="264" t="s">
        <v>735</v>
      </c>
      <c r="DA77" s="264" t="s">
        <v>735</v>
      </c>
      <c r="DB77" s="264" t="s">
        <v>735</v>
      </c>
      <c r="DC77" s="264" t="s">
        <v>735</v>
      </c>
      <c r="DD77" s="264" t="s">
        <v>735</v>
      </c>
    </row>
    <row r="78" spans="3:108" ht="12.75" customHeight="1" x14ac:dyDescent="0.2">
      <c r="C78" s="232"/>
      <c r="D78" s="232"/>
      <c r="E78" s="270"/>
      <c r="F78" s="256" t="s">
        <v>708</v>
      </c>
      <c r="G78" s="257" t="s">
        <v>704</v>
      </c>
      <c r="H78" s="264" t="s">
        <v>735</v>
      </c>
      <c r="I78" s="264" t="s">
        <v>735</v>
      </c>
      <c r="J78" s="264" t="s">
        <v>735</v>
      </c>
      <c r="K78" s="264" t="s">
        <v>735</v>
      </c>
      <c r="L78" s="264" t="s">
        <v>735</v>
      </c>
      <c r="M78" s="264" t="s">
        <v>735</v>
      </c>
      <c r="N78" s="264" t="s">
        <v>735</v>
      </c>
      <c r="O78" s="264" t="s">
        <v>735</v>
      </c>
      <c r="P78" s="264" t="s">
        <v>735</v>
      </c>
      <c r="Q78" s="264" t="s">
        <v>735</v>
      </c>
      <c r="R78" s="264" t="s">
        <v>735</v>
      </c>
      <c r="S78" s="264" t="s">
        <v>735</v>
      </c>
      <c r="T78" s="264" t="s">
        <v>735</v>
      </c>
      <c r="U78" s="264" t="s">
        <v>735</v>
      </c>
      <c r="V78" s="264" t="s">
        <v>735</v>
      </c>
      <c r="W78" s="264" t="s">
        <v>735</v>
      </c>
      <c r="X78" s="264" t="s">
        <v>735</v>
      </c>
      <c r="Y78" s="264" t="s">
        <v>735</v>
      </c>
      <c r="Z78" s="264" t="s">
        <v>735</v>
      </c>
      <c r="AA78" s="264" t="s">
        <v>735</v>
      </c>
      <c r="AB78" s="264" t="s">
        <v>735</v>
      </c>
      <c r="AC78" s="264" t="s">
        <v>735</v>
      </c>
      <c r="AD78" s="264" t="s">
        <v>735</v>
      </c>
      <c r="AE78" s="264" t="s">
        <v>735</v>
      </c>
      <c r="AF78" s="264" t="s">
        <v>735</v>
      </c>
      <c r="AG78" s="264" t="s">
        <v>735</v>
      </c>
      <c r="AH78" s="264" t="s">
        <v>735</v>
      </c>
      <c r="AI78" s="264" t="s">
        <v>735</v>
      </c>
      <c r="AJ78" s="264" t="s">
        <v>735</v>
      </c>
      <c r="AK78" s="264" t="s">
        <v>735</v>
      </c>
      <c r="AL78" s="264" t="s">
        <v>735</v>
      </c>
      <c r="AM78" s="264" t="s">
        <v>735</v>
      </c>
      <c r="AN78" s="264" t="s">
        <v>735</v>
      </c>
      <c r="AO78" s="264" t="s">
        <v>735</v>
      </c>
      <c r="AP78" s="264" t="s">
        <v>735</v>
      </c>
      <c r="AQ78" s="264" t="s">
        <v>735</v>
      </c>
      <c r="AR78" s="264" t="s">
        <v>735</v>
      </c>
      <c r="AS78" s="264" t="s">
        <v>735</v>
      </c>
      <c r="AT78" s="264" t="s">
        <v>735</v>
      </c>
      <c r="AU78" s="264" t="s">
        <v>735</v>
      </c>
      <c r="AV78" s="264" t="s">
        <v>735</v>
      </c>
      <c r="AW78" s="264" t="s">
        <v>735</v>
      </c>
      <c r="AX78" s="264" t="s">
        <v>735</v>
      </c>
      <c r="AY78" s="264" t="s">
        <v>735</v>
      </c>
      <c r="AZ78" s="264" t="s">
        <v>735</v>
      </c>
      <c r="BA78" s="264" t="s">
        <v>735</v>
      </c>
      <c r="BB78" s="264" t="s">
        <v>735</v>
      </c>
      <c r="BC78" s="264" t="s">
        <v>735</v>
      </c>
      <c r="BD78" s="264" t="s">
        <v>735</v>
      </c>
      <c r="BE78" s="264" t="s">
        <v>735</v>
      </c>
      <c r="BF78" s="264" t="s">
        <v>735</v>
      </c>
      <c r="BG78" s="264" t="s">
        <v>735</v>
      </c>
      <c r="BH78" s="264" t="s">
        <v>735</v>
      </c>
      <c r="BI78" s="264" t="s">
        <v>735</v>
      </c>
      <c r="BJ78" s="264" t="s">
        <v>735</v>
      </c>
      <c r="BK78" s="264" t="s">
        <v>735</v>
      </c>
      <c r="BL78" s="264" t="s">
        <v>735</v>
      </c>
      <c r="BM78" s="264" t="s">
        <v>735</v>
      </c>
      <c r="BN78" s="264" t="s">
        <v>735</v>
      </c>
      <c r="BO78" s="264" t="s">
        <v>735</v>
      </c>
      <c r="BP78" s="264" t="s">
        <v>735</v>
      </c>
      <c r="BQ78" s="264" t="s">
        <v>735</v>
      </c>
      <c r="BR78" s="264">
        <v>0.35909999999999997</v>
      </c>
      <c r="BS78" s="264" t="s">
        <v>735</v>
      </c>
      <c r="BT78" s="264" t="s">
        <v>735</v>
      </c>
      <c r="BU78" s="264" t="s">
        <v>735</v>
      </c>
      <c r="BV78" s="264">
        <v>0.42749999999999999</v>
      </c>
      <c r="BW78" s="264" t="s">
        <v>735</v>
      </c>
      <c r="BX78" s="264" t="s">
        <v>735</v>
      </c>
      <c r="BY78" s="264">
        <v>3.8202000000000003</v>
      </c>
      <c r="BZ78" s="264" t="s">
        <v>735</v>
      </c>
      <c r="CA78" s="264" t="s">
        <v>735</v>
      </c>
      <c r="CB78" s="264">
        <v>0.54180000000000006</v>
      </c>
      <c r="CC78" s="264" t="s">
        <v>735</v>
      </c>
      <c r="CD78" s="264" t="s">
        <v>735</v>
      </c>
      <c r="CE78" s="264">
        <v>32.511857280000001</v>
      </c>
      <c r="CF78" s="264" t="s">
        <v>735</v>
      </c>
      <c r="CG78" s="264" t="s">
        <v>735</v>
      </c>
      <c r="CH78" s="264" t="s">
        <v>735</v>
      </c>
      <c r="CI78" s="264" t="s">
        <v>735</v>
      </c>
      <c r="CJ78" s="264" t="s">
        <v>735</v>
      </c>
      <c r="CK78" s="264" t="s">
        <v>735</v>
      </c>
      <c r="CL78" s="264" t="s">
        <v>735</v>
      </c>
      <c r="CM78" s="264" t="s">
        <v>735</v>
      </c>
      <c r="CN78" s="264" t="s">
        <v>735</v>
      </c>
      <c r="CO78" s="264" t="s">
        <v>735</v>
      </c>
      <c r="CP78" s="264" t="s">
        <v>735</v>
      </c>
      <c r="CQ78" s="264" t="s">
        <v>735</v>
      </c>
      <c r="CR78" s="264" t="s">
        <v>735</v>
      </c>
      <c r="CS78" s="264" t="s">
        <v>735</v>
      </c>
      <c r="CT78" s="264" t="s">
        <v>735</v>
      </c>
      <c r="CU78" s="264" t="s">
        <v>735</v>
      </c>
      <c r="CV78" s="264" t="s">
        <v>735</v>
      </c>
      <c r="CW78" s="264" t="s">
        <v>735</v>
      </c>
      <c r="CX78" s="264" t="s">
        <v>735</v>
      </c>
      <c r="CY78" s="264" t="s">
        <v>735</v>
      </c>
      <c r="CZ78" s="264" t="s">
        <v>735</v>
      </c>
      <c r="DA78" s="264" t="s">
        <v>735</v>
      </c>
      <c r="DB78" s="264" t="s">
        <v>735</v>
      </c>
      <c r="DC78" s="264" t="s">
        <v>735</v>
      </c>
      <c r="DD78" s="264" t="s">
        <v>735</v>
      </c>
    </row>
    <row r="79" spans="3:108" ht="12.75" customHeight="1" x14ac:dyDescent="0.2">
      <c r="C79" s="232"/>
      <c r="D79" s="232"/>
      <c r="E79" s="270"/>
      <c r="F79" s="256" t="s">
        <v>709</v>
      </c>
      <c r="G79" s="257" t="s">
        <v>704</v>
      </c>
      <c r="H79" s="264" t="s">
        <v>735</v>
      </c>
      <c r="I79" s="264" t="s">
        <v>735</v>
      </c>
      <c r="J79" s="264" t="s">
        <v>735</v>
      </c>
      <c r="K79" s="264" t="s">
        <v>735</v>
      </c>
      <c r="L79" s="264" t="s">
        <v>735</v>
      </c>
      <c r="M79" s="264" t="s">
        <v>735</v>
      </c>
      <c r="N79" s="264" t="s">
        <v>735</v>
      </c>
      <c r="O79" s="264" t="s">
        <v>735</v>
      </c>
      <c r="P79" s="264" t="s">
        <v>735</v>
      </c>
      <c r="Q79" s="264" t="s">
        <v>735</v>
      </c>
      <c r="R79" s="264" t="s">
        <v>735</v>
      </c>
      <c r="S79" s="264" t="s">
        <v>735</v>
      </c>
      <c r="T79" s="264" t="s">
        <v>735</v>
      </c>
      <c r="U79" s="264" t="s">
        <v>735</v>
      </c>
      <c r="V79" s="264" t="s">
        <v>735</v>
      </c>
      <c r="W79" s="264" t="s">
        <v>735</v>
      </c>
      <c r="X79" s="264" t="s">
        <v>735</v>
      </c>
      <c r="Y79" s="264" t="s">
        <v>735</v>
      </c>
      <c r="Z79" s="264" t="s">
        <v>735</v>
      </c>
      <c r="AA79" s="264" t="s">
        <v>735</v>
      </c>
      <c r="AB79" s="264" t="s">
        <v>735</v>
      </c>
      <c r="AC79" s="264" t="s">
        <v>735</v>
      </c>
      <c r="AD79" s="264" t="s">
        <v>735</v>
      </c>
      <c r="AE79" s="264" t="s">
        <v>735</v>
      </c>
      <c r="AF79" s="264" t="s">
        <v>735</v>
      </c>
      <c r="AG79" s="264" t="s">
        <v>735</v>
      </c>
      <c r="AH79" s="264" t="s">
        <v>735</v>
      </c>
      <c r="AI79" s="264" t="s">
        <v>735</v>
      </c>
      <c r="AJ79" s="264" t="s">
        <v>735</v>
      </c>
      <c r="AK79" s="264" t="s">
        <v>735</v>
      </c>
      <c r="AL79" s="264" t="s">
        <v>735</v>
      </c>
      <c r="AM79" s="264" t="s">
        <v>735</v>
      </c>
      <c r="AN79" s="264" t="s">
        <v>735</v>
      </c>
      <c r="AO79" s="264" t="s">
        <v>735</v>
      </c>
      <c r="AP79" s="264" t="s">
        <v>735</v>
      </c>
      <c r="AQ79" s="264" t="s">
        <v>735</v>
      </c>
      <c r="AR79" s="264" t="s">
        <v>735</v>
      </c>
      <c r="AS79" s="264" t="s">
        <v>735</v>
      </c>
      <c r="AT79" s="264" t="s">
        <v>735</v>
      </c>
      <c r="AU79" s="264" t="s">
        <v>735</v>
      </c>
      <c r="AV79" s="264" t="s">
        <v>735</v>
      </c>
      <c r="AW79" s="264" t="s">
        <v>735</v>
      </c>
      <c r="AX79" s="264" t="s">
        <v>735</v>
      </c>
      <c r="AY79" s="264" t="s">
        <v>735</v>
      </c>
      <c r="AZ79" s="264" t="s">
        <v>735</v>
      </c>
      <c r="BA79" s="264" t="s">
        <v>735</v>
      </c>
      <c r="BB79" s="264" t="s">
        <v>735</v>
      </c>
      <c r="BC79" s="264" t="s">
        <v>735</v>
      </c>
      <c r="BD79" s="264" t="s">
        <v>735</v>
      </c>
      <c r="BE79" s="264" t="s">
        <v>735</v>
      </c>
      <c r="BF79" s="264" t="s">
        <v>735</v>
      </c>
      <c r="BG79" s="264" t="s">
        <v>735</v>
      </c>
      <c r="BH79" s="264" t="s">
        <v>735</v>
      </c>
      <c r="BI79" s="264" t="s">
        <v>735</v>
      </c>
      <c r="BJ79" s="264" t="s">
        <v>735</v>
      </c>
      <c r="BK79" s="264" t="s">
        <v>735</v>
      </c>
      <c r="BL79" s="264" t="s">
        <v>735</v>
      </c>
      <c r="BM79" s="264" t="s">
        <v>735</v>
      </c>
      <c r="BN79" s="264" t="s">
        <v>735</v>
      </c>
      <c r="BO79" s="264" t="s">
        <v>735</v>
      </c>
      <c r="BP79" s="264">
        <v>0.36529999999999996</v>
      </c>
      <c r="BQ79" s="264" t="s">
        <v>735</v>
      </c>
      <c r="BR79" s="264">
        <v>0.36049999999999999</v>
      </c>
      <c r="BS79" s="264" t="s">
        <v>735</v>
      </c>
      <c r="BT79" s="264" t="s">
        <v>735</v>
      </c>
      <c r="BU79" s="264" t="s">
        <v>735</v>
      </c>
      <c r="BV79" s="264" t="s">
        <v>735</v>
      </c>
      <c r="BW79" s="264" t="s">
        <v>735</v>
      </c>
      <c r="BX79" s="264">
        <v>0.42759999999999998</v>
      </c>
      <c r="BY79" s="264">
        <v>3.7552000000000003</v>
      </c>
      <c r="BZ79" s="264" t="s">
        <v>735</v>
      </c>
      <c r="CA79" s="264">
        <v>0.38350000000000001</v>
      </c>
      <c r="CB79" s="264" t="s">
        <v>735</v>
      </c>
      <c r="CC79" s="264">
        <v>0.45400000000000001</v>
      </c>
      <c r="CD79" s="264" t="s">
        <v>735</v>
      </c>
      <c r="CE79" s="264" t="s">
        <v>735</v>
      </c>
      <c r="CF79" s="264" t="s">
        <v>735</v>
      </c>
      <c r="CG79" s="264" t="s">
        <v>735</v>
      </c>
      <c r="CH79" s="264" t="s">
        <v>735</v>
      </c>
      <c r="CI79" s="264" t="s">
        <v>735</v>
      </c>
      <c r="CJ79" s="264" t="s">
        <v>735</v>
      </c>
      <c r="CK79" s="264" t="s">
        <v>735</v>
      </c>
      <c r="CL79" s="264" t="s">
        <v>735</v>
      </c>
      <c r="CM79" s="264" t="s">
        <v>735</v>
      </c>
      <c r="CN79" s="264" t="s">
        <v>735</v>
      </c>
      <c r="CO79" s="264" t="s">
        <v>735</v>
      </c>
      <c r="CP79" s="264" t="s">
        <v>735</v>
      </c>
      <c r="CQ79" s="264" t="s">
        <v>735</v>
      </c>
      <c r="CR79" s="264" t="s">
        <v>735</v>
      </c>
      <c r="CS79" s="264" t="s">
        <v>735</v>
      </c>
      <c r="CT79" s="264" t="s">
        <v>735</v>
      </c>
      <c r="CU79" s="264" t="s">
        <v>735</v>
      </c>
      <c r="CV79" s="264" t="s">
        <v>735</v>
      </c>
      <c r="CW79" s="264" t="s">
        <v>735</v>
      </c>
      <c r="CX79" s="264" t="s">
        <v>735</v>
      </c>
      <c r="CY79" s="264" t="s">
        <v>735</v>
      </c>
      <c r="CZ79" s="264" t="s">
        <v>735</v>
      </c>
      <c r="DA79" s="264" t="s">
        <v>735</v>
      </c>
      <c r="DB79" s="264" t="s">
        <v>735</v>
      </c>
      <c r="DC79" s="264" t="s">
        <v>735</v>
      </c>
      <c r="DD79" s="264" t="s">
        <v>735</v>
      </c>
    </row>
    <row r="80" spans="3:108" ht="12.75" customHeight="1" x14ac:dyDescent="0.2">
      <c r="C80" s="232"/>
      <c r="D80" s="232"/>
      <c r="E80" s="270"/>
      <c r="F80" s="256" t="s">
        <v>710</v>
      </c>
      <c r="G80" s="257" t="s">
        <v>704</v>
      </c>
      <c r="H80" s="264" t="s">
        <v>735</v>
      </c>
      <c r="I80" s="264" t="s">
        <v>735</v>
      </c>
      <c r="J80" s="264" t="s">
        <v>735</v>
      </c>
      <c r="K80" s="264" t="s">
        <v>735</v>
      </c>
      <c r="L80" s="264" t="s">
        <v>735</v>
      </c>
      <c r="M80" s="264" t="s">
        <v>735</v>
      </c>
      <c r="N80" s="264" t="s">
        <v>735</v>
      </c>
      <c r="O80" s="264" t="s">
        <v>735</v>
      </c>
      <c r="P80" s="264" t="s">
        <v>735</v>
      </c>
      <c r="Q80" s="264" t="s">
        <v>735</v>
      </c>
      <c r="R80" s="264" t="s">
        <v>735</v>
      </c>
      <c r="S80" s="264" t="s">
        <v>735</v>
      </c>
      <c r="T80" s="264" t="s">
        <v>735</v>
      </c>
      <c r="U80" s="264" t="s">
        <v>735</v>
      </c>
      <c r="V80" s="264" t="s">
        <v>735</v>
      </c>
      <c r="W80" s="264" t="s">
        <v>735</v>
      </c>
      <c r="X80" s="264" t="s">
        <v>735</v>
      </c>
      <c r="Y80" s="264" t="s">
        <v>735</v>
      </c>
      <c r="Z80" s="264" t="s">
        <v>735</v>
      </c>
      <c r="AA80" s="264" t="s">
        <v>735</v>
      </c>
      <c r="AB80" s="264" t="s">
        <v>735</v>
      </c>
      <c r="AC80" s="264" t="s">
        <v>735</v>
      </c>
      <c r="AD80" s="264" t="s">
        <v>735</v>
      </c>
      <c r="AE80" s="264" t="s">
        <v>735</v>
      </c>
      <c r="AF80" s="264" t="s">
        <v>735</v>
      </c>
      <c r="AG80" s="264" t="s">
        <v>735</v>
      </c>
      <c r="AH80" s="264" t="s">
        <v>735</v>
      </c>
      <c r="AI80" s="264" t="s">
        <v>735</v>
      </c>
      <c r="AJ80" s="264" t="s">
        <v>735</v>
      </c>
      <c r="AK80" s="264" t="s">
        <v>735</v>
      </c>
      <c r="AL80" s="264" t="s">
        <v>735</v>
      </c>
      <c r="AM80" s="264" t="s">
        <v>735</v>
      </c>
      <c r="AN80" s="264" t="s">
        <v>735</v>
      </c>
      <c r="AO80" s="264" t="s">
        <v>735</v>
      </c>
      <c r="AP80" s="264" t="s">
        <v>735</v>
      </c>
      <c r="AQ80" s="264" t="s">
        <v>735</v>
      </c>
      <c r="AR80" s="264" t="s">
        <v>735</v>
      </c>
      <c r="AS80" s="264" t="s">
        <v>735</v>
      </c>
      <c r="AT80" s="264" t="s">
        <v>735</v>
      </c>
      <c r="AU80" s="264" t="s">
        <v>735</v>
      </c>
      <c r="AV80" s="264" t="s">
        <v>735</v>
      </c>
      <c r="AW80" s="264" t="s">
        <v>735</v>
      </c>
      <c r="AX80" s="264" t="s">
        <v>735</v>
      </c>
      <c r="AY80" s="264" t="s">
        <v>735</v>
      </c>
      <c r="AZ80" s="264" t="s">
        <v>735</v>
      </c>
      <c r="BA80" s="264" t="s">
        <v>735</v>
      </c>
      <c r="BB80" s="264" t="s">
        <v>735</v>
      </c>
      <c r="BC80" s="264" t="s">
        <v>735</v>
      </c>
      <c r="BD80" s="264" t="s">
        <v>735</v>
      </c>
      <c r="BE80" s="264" t="s">
        <v>735</v>
      </c>
      <c r="BF80" s="264" t="s">
        <v>735</v>
      </c>
      <c r="BG80" s="264" t="s">
        <v>735</v>
      </c>
      <c r="BH80" s="264" t="s">
        <v>735</v>
      </c>
      <c r="BI80" s="264" t="s">
        <v>735</v>
      </c>
      <c r="BJ80" s="264" t="s">
        <v>735</v>
      </c>
      <c r="BK80" s="264" t="s">
        <v>735</v>
      </c>
      <c r="BL80" s="264" t="s">
        <v>735</v>
      </c>
      <c r="BM80" s="264" t="s">
        <v>735</v>
      </c>
      <c r="BN80" s="264" t="s">
        <v>735</v>
      </c>
      <c r="BO80" s="264" t="s">
        <v>735</v>
      </c>
      <c r="BP80" s="264" t="s">
        <v>735</v>
      </c>
      <c r="BQ80" s="264" t="s">
        <v>735</v>
      </c>
      <c r="BR80" s="264" t="s">
        <v>735</v>
      </c>
      <c r="BS80" s="264" t="s">
        <v>735</v>
      </c>
      <c r="BT80" s="264" t="s">
        <v>735</v>
      </c>
      <c r="BU80" s="264" t="s">
        <v>735</v>
      </c>
      <c r="BV80" s="264" t="s">
        <v>735</v>
      </c>
      <c r="BW80" s="264" t="s">
        <v>735</v>
      </c>
      <c r="BX80" s="264">
        <v>0.43340000000000001</v>
      </c>
      <c r="BY80" s="264" t="s">
        <v>735</v>
      </c>
      <c r="BZ80" s="264" t="s">
        <v>735</v>
      </c>
      <c r="CA80" s="264" t="s">
        <v>735</v>
      </c>
      <c r="CB80" s="264" t="s">
        <v>735</v>
      </c>
      <c r="CC80" s="264" t="s">
        <v>735</v>
      </c>
      <c r="CD80" s="264" t="s">
        <v>735</v>
      </c>
      <c r="CE80" s="264" t="s">
        <v>735</v>
      </c>
      <c r="CF80" s="264" t="s">
        <v>735</v>
      </c>
      <c r="CG80" s="264" t="s">
        <v>735</v>
      </c>
      <c r="CH80" s="264" t="s">
        <v>735</v>
      </c>
      <c r="CI80" s="264" t="s">
        <v>735</v>
      </c>
      <c r="CJ80" s="264" t="s">
        <v>735</v>
      </c>
      <c r="CK80" s="264" t="s">
        <v>735</v>
      </c>
      <c r="CL80" s="264" t="s">
        <v>735</v>
      </c>
      <c r="CM80" s="264" t="s">
        <v>735</v>
      </c>
      <c r="CN80" s="264" t="s">
        <v>735</v>
      </c>
      <c r="CO80" s="264" t="s">
        <v>735</v>
      </c>
      <c r="CP80" s="264" t="s">
        <v>735</v>
      </c>
      <c r="CQ80" s="264" t="s">
        <v>735</v>
      </c>
      <c r="CR80" s="264" t="s">
        <v>735</v>
      </c>
      <c r="CS80" s="264" t="s">
        <v>735</v>
      </c>
      <c r="CT80" s="264" t="s">
        <v>735</v>
      </c>
      <c r="CU80" s="264" t="s">
        <v>735</v>
      </c>
      <c r="CV80" s="264" t="s">
        <v>735</v>
      </c>
      <c r="CW80" s="264" t="s">
        <v>735</v>
      </c>
      <c r="CX80" s="264" t="s">
        <v>735</v>
      </c>
      <c r="CY80" s="264" t="s">
        <v>735</v>
      </c>
      <c r="CZ80" s="264" t="s">
        <v>735</v>
      </c>
      <c r="DA80" s="264" t="s">
        <v>735</v>
      </c>
      <c r="DB80" s="264" t="s">
        <v>735</v>
      </c>
      <c r="DC80" s="264" t="s">
        <v>735</v>
      </c>
      <c r="DD80" s="264" t="s">
        <v>735</v>
      </c>
    </row>
    <row r="81" spans="3:108" ht="12.75" customHeight="1" x14ac:dyDescent="0.2">
      <c r="C81" s="232"/>
      <c r="D81" s="232"/>
      <c r="E81" s="270"/>
      <c r="F81" s="256" t="s">
        <v>711</v>
      </c>
      <c r="G81" s="257" t="s">
        <v>704</v>
      </c>
      <c r="H81" s="264" t="s">
        <v>735</v>
      </c>
      <c r="I81" s="264" t="s">
        <v>735</v>
      </c>
      <c r="J81" s="264" t="s">
        <v>735</v>
      </c>
      <c r="K81" s="264" t="s">
        <v>735</v>
      </c>
      <c r="L81" s="264" t="s">
        <v>735</v>
      </c>
      <c r="M81" s="264" t="s">
        <v>735</v>
      </c>
      <c r="N81" s="264" t="s">
        <v>735</v>
      </c>
      <c r="O81" s="264" t="s">
        <v>735</v>
      </c>
      <c r="P81" s="264" t="s">
        <v>735</v>
      </c>
      <c r="Q81" s="264" t="s">
        <v>735</v>
      </c>
      <c r="R81" s="264" t="s">
        <v>735</v>
      </c>
      <c r="S81" s="264" t="s">
        <v>735</v>
      </c>
      <c r="T81" s="264" t="s">
        <v>735</v>
      </c>
      <c r="U81" s="264" t="s">
        <v>735</v>
      </c>
      <c r="V81" s="264" t="s">
        <v>735</v>
      </c>
      <c r="W81" s="264" t="s">
        <v>735</v>
      </c>
      <c r="X81" s="264" t="s">
        <v>735</v>
      </c>
      <c r="Y81" s="264" t="s">
        <v>735</v>
      </c>
      <c r="Z81" s="264" t="s">
        <v>735</v>
      </c>
      <c r="AA81" s="264" t="s">
        <v>735</v>
      </c>
      <c r="AB81" s="264" t="s">
        <v>735</v>
      </c>
      <c r="AC81" s="264" t="s">
        <v>735</v>
      </c>
      <c r="AD81" s="264" t="s">
        <v>735</v>
      </c>
      <c r="AE81" s="264" t="s">
        <v>735</v>
      </c>
      <c r="AF81" s="264" t="s">
        <v>735</v>
      </c>
      <c r="AG81" s="264" t="s">
        <v>735</v>
      </c>
      <c r="AH81" s="264" t="s">
        <v>735</v>
      </c>
      <c r="AI81" s="264" t="s">
        <v>735</v>
      </c>
      <c r="AJ81" s="264" t="s">
        <v>735</v>
      </c>
      <c r="AK81" s="264" t="s">
        <v>735</v>
      </c>
      <c r="AL81" s="264" t="s">
        <v>735</v>
      </c>
      <c r="AM81" s="264" t="s">
        <v>735</v>
      </c>
      <c r="AN81" s="264" t="s">
        <v>735</v>
      </c>
      <c r="AO81" s="264" t="s">
        <v>735</v>
      </c>
      <c r="AP81" s="264" t="s">
        <v>735</v>
      </c>
      <c r="AQ81" s="264" t="s">
        <v>735</v>
      </c>
      <c r="AR81" s="264" t="s">
        <v>735</v>
      </c>
      <c r="AS81" s="264" t="s">
        <v>735</v>
      </c>
      <c r="AT81" s="264" t="s">
        <v>735</v>
      </c>
      <c r="AU81" s="264" t="s">
        <v>735</v>
      </c>
      <c r="AV81" s="264" t="s">
        <v>735</v>
      </c>
      <c r="AW81" s="264" t="s">
        <v>735</v>
      </c>
      <c r="AX81" s="264" t="s">
        <v>735</v>
      </c>
      <c r="AY81" s="264" t="s">
        <v>735</v>
      </c>
      <c r="AZ81" s="264" t="s">
        <v>735</v>
      </c>
      <c r="BA81" s="264" t="s">
        <v>735</v>
      </c>
      <c r="BB81" s="264" t="s">
        <v>735</v>
      </c>
      <c r="BC81" s="264" t="s">
        <v>735</v>
      </c>
      <c r="BD81" s="264" t="s">
        <v>735</v>
      </c>
      <c r="BE81" s="264" t="s">
        <v>735</v>
      </c>
      <c r="BF81" s="264" t="s">
        <v>735</v>
      </c>
      <c r="BG81" s="264" t="s">
        <v>735</v>
      </c>
      <c r="BH81" s="264" t="s">
        <v>735</v>
      </c>
      <c r="BI81" s="264" t="s">
        <v>735</v>
      </c>
      <c r="BJ81" s="264" t="s">
        <v>735</v>
      </c>
      <c r="BK81" s="264" t="s">
        <v>735</v>
      </c>
      <c r="BL81" s="264" t="s">
        <v>735</v>
      </c>
      <c r="BM81" s="264" t="s">
        <v>735</v>
      </c>
      <c r="BN81" s="264" t="s">
        <v>735</v>
      </c>
      <c r="BO81" s="264" t="s">
        <v>735</v>
      </c>
      <c r="BP81" s="264" t="s">
        <v>735</v>
      </c>
      <c r="BQ81" s="264" t="s">
        <v>735</v>
      </c>
      <c r="BR81" s="264" t="s">
        <v>735</v>
      </c>
      <c r="BS81" s="264" t="s">
        <v>735</v>
      </c>
      <c r="BT81" s="264" t="s">
        <v>735</v>
      </c>
      <c r="BU81" s="264" t="s">
        <v>735</v>
      </c>
      <c r="BV81" s="264" t="s">
        <v>735</v>
      </c>
      <c r="BW81" s="264" t="s">
        <v>735</v>
      </c>
      <c r="BX81" s="264" t="s">
        <v>735</v>
      </c>
      <c r="BY81" s="264" t="s">
        <v>735</v>
      </c>
      <c r="BZ81" s="264" t="s">
        <v>735</v>
      </c>
      <c r="CA81" s="264" t="s">
        <v>735</v>
      </c>
      <c r="CB81" s="264" t="s">
        <v>735</v>
      </c>
      <c r="CC81" s="264" t="s">
        <v>735</v>
      </c>
      <c r="CD81" s="264" t="s">
        <v>735</v>
      </c>
      <c r="CE81" s="264" t="s">
        <v>735</v>
      </c>
      <c r="CF81" s="264" t="s">
        <v>735</v>
      </c>
      <c r="CG81" s="264" t="s">
        <v>735</v>
      </c>
      <c r="CH81" s="264" t="s">
        <v>735</v>
      </c>
      <c r="CI81" s="264" t="s">
        <v>735</v>
      </c>
      <c r="CJ81" s="264" t="s">
        <v>735</v>
      </c>
      <c r="CK81" s="264" t="s">
        <v>735</v>
      </c>
      <c r="CL81" s="264" t="s">
        <v>735</v>
      </c>
      <c r="CM81" s="264" t="s">
        <v>735</v>
      </c>
      <c r="CN81" s="264" t="s">
        <v>735</v>
      </c>
      <c r="CO81" s="264" t="s">
        <v>735</v>
      </c>
      <c r="CP81" s="264" t="s">
        <v>735</v>
      </c>
      <c r="CQ81" s="264" t="s">
        <v>735</v>
      </c>
      <c r="CR81" s="264" t="s">
        <v>735</v>
      </c>
      <c r="CS81" s="264" t="s">
        <v>735</v>
      </c>
      <c r="CT81" s="264" t="s">
        <v>735</v>
      </c>
      <c r="CU81" s="264" t="s">
        <v>735</v>
      </c>
      <c r="CV81" s="264" t="s">
        <v>735</v>
      </c>
      <c r="CW81" s="264" t="s">
        <v>735</v>
      </c>
      <c r="CX81" s="264" t="s">
        <v>735</v>
      </c>
      <c r="CY81" s="264" t="s">
        <v>735</v>
      </c>
      <c r="CZ81" s="264" t="s">
        <v>735</v>
      </c>
      <c r="DA81" s="264" t="s">
        <v>735</v>
      </c>
      <c r="DB81" s="264" t="s">
        <v>735</v>
      </c>
      <c r="DC81" s="264" t="s">
        <v>735</v>
      </c>
      <c r="DD81" s="264" t="s">
        <v>735</v>
      </c>
    </row>
    <row r="82" spans="3:108" ht="12.75" customHeight="1" x14ac:dyDescent="0.2">
      <c r="C82" s="232"/>
      <c r="D82" s="232"/>
      <c r="E82" s="270"/>
      <c r="F82" s="256" t="s">
        <v>715</v>
      </c>
      <c r="G82" s="257" t="s">
        <v>704</v>
      </c>
      <c r="H82" s="264" t="s">
        <v>735</v>
      </c>
      <c r="I82" s="264" t="s">
        <v>735</v>
      </c>
      <c r="J82" s="264" t="s">
        <v>735</v>
      </c>
      <c r="K82" s="264" t="s">
        <v>735</v>
      </c>
      <c r="L82" s="264" t="s">
        <v>735</v>
      </c>
      <c r="M82" s="264" t="s">
        <v>735</v>
      </c>
      <c r="N82" s="264" t="s">
        <v>735</v>
      </c>
      <c r="O82" s="264" t="s">
        <v>735</v>
      </c>
      <c r="P82" s="264" t="s">
        <v>735</v>
      </c>
      <c r="Q82" s="264" t="s">
        <v>735</v>
      </c>
      <c r="R82" s="264" t="s">
        <v>735</v>
      </c>
      <c r="S82" s="264" t="s">
        <v>735</v>
      </c>
      <c r="T82" s="264" t="s">
        <v>735</v>
      </c>
      <c r="U82" s="264" t="s">
        <v>735</v>
      </c>
      <c r="V82" s="264" t="s">
        <v>735</v>
      </c>
      <c r="W82" s="264" t="s">
        <v>735</v>
      </c>
      <c r="X82" s="264" t="s">
        <v>735</v>
      </c>
      <c r="Y82" s="264" t="s">
        <v>735</v>
      </c>
      <c r="Z82" s="264" t="s">
        <v>735</v>
      </c>
      <c r="AA82" s="264" t="s">
        <v>735</v>
      </c>
      <c r="AB82" s="264" t="s">
        <v>735</v>
      </c>
      <c r="AC82" s="264" t="s">
        <v>735</v>
      </c>
      <c r="AD82" s="264" t="s">
        <v>735</v>
      </c>
      <c r="AE82" s="264" t="s">
        <v>735</v>
      </c>
      <c r="AF82" s="264" t="s">
        <v>735</v>
      </c>
      <c r="AG82" s="264" t="s">
        <v>735</v>
      </c>
      <c r="AH82" s="264" t="s">
        <v>735</v>
      </c>
      <c r="AI82" s="264" t="s">
        <v>735</v>
      </c>
      <c r="AJ82" s="264" t="s">
        <v>735</v>
      </c>
      <c r="AK82" s="264" t="s">
        <v>735</v>
      </c>
      <c r="AL82" s="264" t="s">
        <v>735</v>
      </c>
      <c r="AM82" s="264" t="s">
        <v>735</v>
      </c>
      <c r="AN82" s="264" t="s">
        <v>735</v>
      </c>
      <c r="AO82" s="264" t="s">
        <v>735</v>
      </c>
      <c r="AP82" s="264" t="s">
        <v>735</v>
      </c>
      <c r="AQ82" s="264" t="s">
        <v>735</v>
      </c>
      <c r="AR82" s="264" t="s">
        <v>735</v>
      </c>
      <c r="AS82" s="264" t="s">
        <v>735</v>
      </c>
      <c r="AT82" s="264" t="s">
        <v>735</v>
      </c>
      <c r="AU82" s="264" t="s">
        <v>735</v>
      </c>
      <c r="AV82" s="264" t="s">
        <v>735</v>
      </c>
      <c r="AW82" s="264" t="s">
        <v>735</v>
      </c>
      <c r="AX82" s="264" t="s">
        <v>735</v>
      </c>
      <c r="AY82" s="264" t="s">
        <v>735</v>
      </c>
      <c r="AZ82" s="264" t="s">
        <v>735</v>
      </c>
      <c r="BA82" s="264" t="s">
        <v>735</v>
      </c>
      <c r="BB82" s="264" t="s">
        <v>735</v>
      </c>
      <c r="BC82" s="264" t="s">
        <v>735</v>
      </c>
      <c r="BD82" s="264" t="s">
        <v>735</v>
      </c>
      <c r="BE82" s="264" t="s">
        <v>735</v>
      </c>
      <c r="BF82" s="264" t="s">
        <v>735</v>
      </c>
      <c r="BG82" s="264" t="s">
        <v>735</v>
      </c>
      <c r="BH82" s="264" t="s">
        <v>735</v>
      </c>
      <c r="BI82" s="264" t="s">
        <v>735</v>
      </c>
      <c r="BJ82" s="264" t="s">
        <v>735</v>
      </c>
      <c r="BK82" s="264" t="s">
        <v>735</v>
      </c>
      <c r="BL82" s="264" t="s">
        <v>735</v>
      </c>
      <c r="BM82" s="264" t="s">
        <v>735</v>
      </c>
      <c r="BN82" s="264" t="s">
        <v>735</v>
      </c>
      <c r="BO82" s="264" t="s">
        <v>735</v>
      </c>
      <c r="BP82" s="264" t="s">
        <v>735</v>
      </c>
      <c r="BQ82" s="264">
        <v>3.7836925199999989</v>
      </c>
      <c r="BR82" s="264" t="s">
        <v>735</v>
      </c>
      <c r="BS82" s="264" t="s">
        <v>735</v>
      </c>
      <c r="BT82" s="264">
        <v>3.7195977800000009</v>
      </c>
      <c r="BU82" s="264" t="s">
        <v>735</v>
      </c>
      <c r="BV82" s="264" t="s">
        <v>735</v>
      </c>
      <c r="BW82" s="264" t="s">
        <v>735</v>
      </c>
      <c r="BX82" s="264" t="s">
        <v>735</v>
      </c>
      <c r="BY82" s="264" t="s">
        <v>735</v>
      </c>
      <c r="BZ82" s="264">
        <v>5.8472899200000015</v>
      </c>
      <c r="CA82" s="264" t="s">
        <v>735</v>
      </c>
      <c r="CB82" s="264" t="s">
        <v>735</v>
      </c>
      <c r="CC82" s="264" t="s">
        <v>735</v>
      </c>
      <c r="CD82" s="264" t="s">
        <v>735</v>
      </c>
      <c r="CE82" s="264" t="s">
        <v>735</v>
      </c>
      <c r="CF82" s="264" t="s">
        <v>735</v>
      </c>
      <c r="CG82" s="264" t="s">
        <v>735</v>
      </c>
      <c r="CH82" s="264" t="s">
        <v>735</v>
      </c>
      <c r="CI82" s="264" t="s">
        <v>735</v>
      </c>
      <c r="CJ82" s="264" t="s">
        <v>735</v>
      </c>
      <c r="CK82" s="264" t="s">
        <v>735</v>
      </c>
      <c r="CL82" s="264" t="s">
        <v>735</v>
      </c>
      <c r="CM82" s="264" t="s">
        <v>735</v>
      </c>
      <c r="CN82" s="264" t="s">
        <v>735</v>
      </c>
      <c r="CO82" s="264" t="s">
        <v>735</v>
      </c>
      <c r="CP82" s="264" t="s">
        <v>735</v>
      </c>
      <c r="CQ82" s="264" t="s">
        <v>735</v>
      </c>
      <c r="CR82" s="264" t="s">
        <v>735</v>
      </c>
      <c r="CS82" s="264" t="s">
        <v>735</v>
      </c>
      <c r="CT82" s="264" t="s">
        <v>735</v>
      </c>
      <c r="CU82" s="264" t="s">
        <v>735</v>
      </c>
      <c r="CV82" s="264" t="s">
        <v>735</v>
      </c>
      <c r="CW82" s="264" t="s">
        <v>735</v>
      </c>
      <c r="CX82" s="264" t="s">
        <v>735</v>
      </c>
      <c r="CY82" s="264" t="s">
        <v>735</v>
      </c>
      <c r="CZ82" s="264" t="s">
        <v>735</v>
      </c>
      <c r="DA82" s="264" t="s">
        <v>735</v>
      </c>
      <c r="DB82" s="264" t="s">
        <v>735</v>
      </c>
      <c r="DC82" s="264" t="s">
        <v>735</v>
      </c>
      <c r="DD82" s="264" t="s">
        <v>735</v>
      </c>
    </row>
    <row r="83" spans="3:108" ht="12.75" customHeight="1" x14ac:dyDescent="0.2">
      <c r="C83" s="232"/>
      <c r="D83" s="232"/>
      <c r="E83" s="270"/>
      <c r="F83" s="256" t="s">
        <v>716</v>
      </c>
      <c r="G83" s="257" t="s">
        <v>704</v>
      </c>
      <c r="H83" s="264" t="s">
        <v>735</v>
      </c>
      <c r="I83" s="264" t="s">
        <v>735</v>
      </c>
      <c r="J83" s="264" t="s">
        <v>735</v>
      </c>
      <c r="K83" s="264" t="s">
        <v>735</v>
      </c>
      <c r="L83" s="264" t="s">
        <v>735</v>
      </c>
      <c r="M83" s="264" t="s">
        <v>735</v>
      </c>
      <c r="N83" s="264" t="s">
        <v>735</v>
      </c>
      <c r="O83" s="264" t="s">
        <v>735</v>
      </c>
      <c r="P83" s="264" t="s">
        <v>735</v>
      </c>
      <c r="Q83" s="264" t="s">
        <v>735</v>
      </c>
      <c r="R83" s="264" t="s">
        <v>735</v>
      </c>
      <c r="S83" s="264" t="s">
        <v>735</v>
      </c>
      <c r="T83" s="264" t="s">
        <v>735</v>
      </c>
      <c r="U83" s="264" t="s">
        <v>735</v>
      </c>
      <c r="V83" s="264" t="s">
        <v>735</v>
      </c>
      <c r="W83" s="264" t="s">
        <v>735</v>
      </c>
      <c r="X83" s="264" t="s">
        <v>735</v>
      </c>
      <c r="Y83" s="264" t="s">
        <v>735</v>
      </c>
      <c r="Z83" s="264" t="s">
        <v>735</v>
      </c>
      <c r="AA83" s="264" t="s">
        <v>735</v>
      </c>
      <c r="AB83" s="264" t="s">
        <v>735</v>
      </c>
      <c r="AC83" s="264" t="s">
        <v>735</v>
      </c>
      <c r="AD83" s="264" t="s">
        <v>735</v>
      </c>
      <c r="AE83" s="264" t="s">
        <v>735</v>
      </c>
      <c r="AF83" s="264" t="s">
        <v>735</v>
      </c>
      <c r="AG83" s="264" t="s">
        <v>735</v>
      </c>
      <c r="AH83" s="264" t="s">
        <v>735</v>
      </c>
      <c r="AI83" s="264" t="s">
        <v>735</v>
      </c>
      <c r="AJ83" s="264" t="s">
        <v>735</v>
      </c>
      <c r="AK83" s="264" t="s">
        <v>735</v>
      </c>
      <c r="AL83" s="264" t="s">
        <v>735</v>
      </c>
      <c r="AM83" s="264" t="s">
        <v>735</v>
      </c>
      <c r="AN83" s="264" t="s">
        <v>735</v>
      </c>
      <c r="AO83" s="264" t="s">
        <v>735</v>
      </c>
      <c r="AP83" s="264" t="s">
        <v>735</v>
      </c>
      <c r="AQ83" s="264" t="s">
        <v>735</v>
      </c>
      <c r="AR83" s="264" t="s">
        <v>735</v>
      </c>
      <c r="AS83" s="264" t="s">
        <v>735</v>
      </c>
      <c r="AT83" s="264" t="s">
        <v>735</v>
      </c>
      <c r="AU83" s="264" t="s">
        <v>735</v>
      </c>
      <c r="AV83" s="264" t="s">
        <v>735</v>
      </c>
      <c r="AW83" s="264" t="s">
        <v>735</v>
      </c>
      <c r="AX83" s="264" t="s">
        <v>735</v>
      </c>
      <c r="AY83" s="264" t="s">
        <v>735</v>
      </c>
      <c r="AZ83" s="264" t="s">
        <v>735</v>
      </c>
      <c r="BA83" s="264" t="s">
        <v>735</v>
      </c>
      <c r="BB83" s="264" t="s">
        <v>735</v>
      </c>
      <c r="BC83" s="264" t="s">
        <v>735</v>
      </c>
      <c r="BD83" s="264" t="s">
        <v>735</v>
      </c>
      <c r="BE83" s="264" t="s">
        <v>735</v>
      </c>
      <c r="BF83" s="264" t="s">
        <v>735</v>
      </c>
      <c r="BG83" s="264" t="s">
        <v>735</v>
      </c>
      <c r="BH83" s="264" t="s">
        <v>735</v>
      </c>
      <c r="BI83" s="264" t="s">
        <v>735</v>
      </c>
      <c r="BJ83" s="264" t="s">
        <v>735</v>
      </c>
      <c r="BK83" s="264" t="s">
        <v>735</v>
      </c>
      <c r="BL83" s="264" t="s">
        <v>735</v>
      </c>
      <c r="BM83" s="264" t="s">
        <v>735</v>
      </c>
      <c r="BN83" s="264" t="s">
        <v>735</v>
      </c>
      <c r="BO83" s="264" t="s">
        <v>735</v>
      </c>
      <c r="BP83" s="264" t="s">
        <v>735</v>
      </c>
      <c r="BQ83" s="264">
        <v>3.6229071299999993</v>
      </c>
      <c r="BR83" s="264" t="s">
        <v>735</v>
      </c>
      <c r="BS83" s="264">
        <v>4.6868666499999989</v>
      </c>
      <c r="BT83" s="264">
        <v>3.9046493599999992</v>
      </c>
      <c r="BU83" s="264" t="s">
        <v>735</v>
      </c>
      <c r="BV83" s="264" t="s">
        <v>735</v>
      </c>
      <c r="BW83" s="264" t="s">
        <v>735</v>
      </c>
      <c r="BX83" s="264" t="s">
        <v>735</v>
      </c>
      <c r="BY83" s="264" t="s">
        <v>735</v>
      </c>
      <c r="BZ83" s="264" t="s">
        <v>735</v>
      </c>
      <c r="CA83" s="264" t="s">
        <v>735</v>
      </c>
      <c r="CB83" s="264" t="s">
        <v>735</v>
      </c>
      <c r="CC83" s="264" t="s">
        <v>735</v>
      </c>
      <c r="CD83" s="264" t="s">
        <v>735</v>
      </c>
      <c r="CE83" s="264" t="s">
        <v>735</v>
      </c>
      <c r="CF83" s="264" t="s">
        <v>735</v>
      </c>
      <c r="CG83" s="264" t="s">
        <v>735</v>
      </c>
      <c r="CH83" s="264" t="s">
        <v>735</v>
      </c>
      <c r="CI83" s="264" t="s">
        <v>735</v>
      </c>
      <c r="CJ83" s="264" t="s">
        <v>735</v>
      </c>
      <c r="CK83" s="264" t="s">
        <v>735</v>
      </c>
      <c r="CL83" s="264" t="s">
        <v>735</v>
      </c>
      <c r="CM83" s="264" t="s">
        <v>735</v>
      </c>
      <c r="CN83" s="264" t="s">
        <v>735</v>
      </c>
      <c r="CO83" s="264" t="s">
        <v>735</v>
      </c>
      <c r="CP83" s="264" t="s">
        <v>735</v>
      </c>
      <c r="CQ83" s="264" t="s">
        <v>735</v>
      </c>
      <c r="CR83" s="264" t="s">
        <v>735</v>
      </c>
      <c r="CS83" s="264" t="s">
        <v>735</v>
      </c>
      <c r="CT83" s="264" t="s">
        <v>735</v>
      </c>
      <c r="CU83" s="264" t="s">
        <v>735</v>
      </c>
      <c r="CV83" s="264" t="s">
        <v>735</v>
      </c>
      <c r="CW83" s="264" t="s">
        <v>735</v>
      </c>
      <c r="CX83" s="264" t="s">
        <v>735</v>
      </c>
      <c r="CY83" s="264" t="s">
        <v>735</v>
      </c>
      <c r="CZ83" s="264" t="s">
        <v>735</v>
      </c>
      <c r="DA83" s="264" t="s">
        <v>735</v>
      </c>
      <c r="DB83" s="264" t="s">
        <v>735</v>
      </c>
      <c r="DC83" s="264" t="s">
        <v>735</v>
      </c>
      <c r="DD83" s="264" t="s">
        <v>735</v>
      </c>
    </row>
    <row r="84" spans="3:108" ht="12.75" customHeight="1" x14ac:dyDescent="0.2">
      <c r="C84" s="232"/>
      <c r="D84" s="232"/>
      <c r="E84" s="270"/>
      <c r="F84" s="256" t="s">
        <v>717</v>
      </c>
      <c r="G84" s="257" t="s">
        <v>704</v>
      </c>
      <c r="H84" s="264" t="s">
        <v>735</v>
      </c>
      <c r="I84" s="264" t="s">
        <v>735</v>
      </c>
      <c r="J84" s="264" t="s">
        <v>735</v>
      </c>
      <c r="K84" s="264" t="s">
        <v>735</v>
      </c>
      <c r="L84" s="264" t="s">
        <v>735</v>
      </c>
      <c r="M84" s="264" t="s">
        <v>735</v>
      </c>
      <c r="N84" s="264" t="s">
        <v>735</v>
      </c>
      <c r="O84" s="264" t="s">
        <v>735</v>
      </c>
      <c r="P84" s="264" t="s">
        <v>735</v>
      </c>
      <c r="Q84" s="264" t="s">
        <v>735</v>
      </c>
      <c r="R84" s="264" t="s">
        <v>735</v>
      </c>
      <c r="S84" s="264" t="s">
        <v>735</v>
      </c>
      <c r="T84" s="264" t="s">
        <v>735</v>
      </c>
      <c r="U84" s="264" t="s">
        <v>735</v>
      </c>
      <c r="V84" s="264" t="s">
        <v>735</v>
      </c>
      <c r="W84" s="264" t="s">
        <v>735</v>
      </c>
      <c r="X84" s="264" t="s">
        <v>735</v>
      </c>
      <c r="Y84" s="264" t="s">
        <v>735</v>
      </c>
      <c r="Z84" s="264" t="s">
        <v>735</v>
      </c>
      <c r="AA84" s="264" t="s">
        <v>735</v>
      </c>
      <c r="AB84" s="264" t="s">
        <v>735</v>
      </c>
      <c r="AC84" s="264" t="s">
        <v>735</v>
      </c>
      <c r="AD84" s="264" t="s">
        <v>735</v>
      </c>
      <c r="AE84" s="264" t="s">
        <v>735</v>
      </c>
      <c r="AF84" s="264" t="s">
        <v>735</v>
      </c>
      <c r="AG84" s="264" t="s">
        <v>735</v>
      </c>
      <c r="AH84" s="264" t="s">
        <v>735</v>
      </c>
      <c r="AI84" s="264" t="s">
        <v>735</v>
      </c>
      <c r="AJ84" s="264" t="s">
        <v>735</v>
      </c>
      <c r="AK84" s="264" t="s">
        <v>735</v>
      </c>
      <c r="AL84" s="264" t="s">
        <v>735</v>
      </c>
      <c r="AM84" s="264" t="s">
        <v>735</v>
      </c>
      <c r="AN84" s="264" t="s">
        <v>735</v>
      </c>
      <c r="AO84" s="264" t="s">
        <v>735</v>
      </c>
      <c r="AP84" s="264" t="s">
        <v>735</v>
      </c>
      <c r="AQ84" s="264" t="s">
        <v>735</v>
      </c>
      <c r="AR84" s="264" t="s">
        <v>735</v>
      </c>
      <c r="AS84" s="264" t="s">
        <v>735</v>
      </c>
      <c r="AT84" s="264" t="s">
        <v>735</v>
      </c>
      <c r="AU84" s="264" t="s">
        <v>735</v>
      </c>
      <c r="AV84" s="264" t="s">
        <v>735</v>
      </c>
      <c r="AW84" s="264" t="s">
        <v>735</v>
      </c>
      <c r="AX84" s="264" t="s">
        <v>735</v>
      </c>
      <c r="AY84" s="264" t="s">
        <v>735</v>
      </c>
      <c r="AZ84" s="264" t="s">
        <v>735</v>
      </c>
      <c r="BA84" s="264" t="s">
        <v>735</v>
      </c>
      <c r="BB84" s="264" t="s">
        <v>735</v>
      </c>
      <c r="BC84" s="264" t="s">
        <v>735</v>
      </c>
      <c r="BD84" s="264" t="s">
        <v>735</v>
      </c>
      <c r="BE84" s="264" t="s">
        <v>735</v>
      </c>
      <c r="BF84" s="264" t="s">
        <v>735</v>
      </c>
      <c r="BG84" s="264" t="s">
        <v>735</v>
      </c>
      <c r="BH84" s="264" t="s">
        <v>735</v>
      </c>
      <c r="BI84" s="264" t="s">
        <v>735</v>
      </c>
      <c r="BJ84" s="264" t="s">
        <v>735</v>
      </c>
      <c r="BK84" s="264" t="s">
        <v>735</v>
      </c>
      <c r="BL84" s="264" t="s">
        <v>735</v>
      </c>
      <c r="BM84" s="264" t="s">
        <v>735</v>
      </c>
      <c r="BN84" s="264" t="s">
        <v>735</v>
      </c>
      <c r="BO84" s="264" t="s">
        <v>735</v>
      </c>
      <c r="BP84" s="264" t="s">
        <v>735</v>
      </c>
      <c r="BQ84" s="264" t="s">
        <v>735</v>
      </c>
      <c r="BR84" s="264" t="s">
        <v>735</v>
      </c>
      <c r="BS84" s="264" t="s">
        <v>735</v>
      </c>
      <c r="BT84" s="264" t="s">
        <v>735</v>
      </c>
      <c r="BU84" s="264" t="s">
        <v>735</v>
      </c>
      <c r="BV84" s="264" t="s">
        <v>735</v>
      </c>
      <c r="BW84" s="264" t="s">
        <v>735</v>
      </c>
      <c r="BX84" s="264" t="s">
        <v>735</v>
      </c>
      <c r="BY84" s="264">
        <v>3.8140999999999998</v>
      </c>
      <c r="BZ84" s="264" t="s">
        <v>735</v>
      </c>
      <c r="CA84" s="264" t="s">
        <v>735</v>
      </c>
      <c r="CB84" s="264" t="s">
        <v>735</v>
      </c>
      <c r="CC84" s="264" t="s">
        <v>735</v>
      </c>
      <c r="CD84" s="264" t="s">
        <v>735</v>
      </c>
      <c r="CE84" s="264" t="s">
        <v>735</v>
      </c>
      <c r="CF84" s="264" t="s">
        <v>735</v>
      </c>
      <c r="CG84" s="264" t="s">
        <v>735</v>
      </c>
      <c r="CH84" s="264" t="s">
        <v>735</v>
      </c>
      <c r="CI84" s="264" t="s">
        <v>735</v>
      </c>
      <c r="CJ84" s="264" t="s">
        <v>735</v>
      </c>
      <c r="CK84" s="264" t="s">
        <v>735</v>
      </c>
      <c r="CL84" s="264" t="s">
        <v>735</v>
      </c>
      <c r="CM84" s="264" t="s">
        <v>735</v>
      </c>
      <c r="CN84" s="264" t="s">
        <v>735</v>
      </c>
      <c r="CO84" s="264" t="s">
        <v>735</v>
      </c>
      <c r="CP84" s="264" t="s">
        <v>735</v>
      </c>
      <c r="CQ84" s="264" t="s">
        <v>735</v>
      </c>
      <c r="CR84" s="264" t="s">
        <v>735</v>
      </c>
      <c r="CS84" s="264" t="s">
        <v>735</v>
      </c>
      <c r="CT84" s="264" t="s">
        <v>735</v>
      </c>
      <c r="CU84" s="264" t="s">
        <v>735</v>
      </c>
      <c r="CV84" s="264" t="s">
        <v>735</v>
      </c>
      <c r="CW84" s="264" t="s">
        <v>735</v>
      </c>
      <c r="CX84" s="264" t="s">
        <v>735</v>
      </c>
      <c r="CY84" s="264" t="s">
        <v>735</v>
      </c>
      <c r="CZ84" s="264" t="s">
        <v>735</v>
      </c>
      <c r="DA84" s="264" t="s">
        <v>735</v>
      </c>
      <c r="DB84" s="264" t="s">
        <v>735</v>
      </c>
      <c r="DC84" s="264" t="s">
        <v>735</v>
      </c>
      <c r="DD84" s="264" t="s">
        <v>735</v>
      </c>
    </row>
    <row r="85" spans="3:108" ht="12.75" customHeight="1" x14ac:dyDescent="0.2">
      <c r="C85" s="232"/>
      <c r="D85" s="232"/>
      <c r="E85" s="270"/>
      <c r="F85" s="256" t="s">
        <v>718</v>
      </c>
      <c r="G85" s="257" t="s">
        <v>704</v>
      </c>
      <c r="H85" s="264" t="s">
        <v>735</v>
      </c>
      <c r="I85" s="264" t="s">
        <v>735</v>
      </c>
      <c r="J85" s="264" t="s">
        <v>735</v>
      </c>
      <c r="K85" s="264" t="s">
        <v>735</v>
      </c>
      <c r="L85" s="264" t="s">
        <v>735</v>
      </c>
      <c r="M85" s="264" t="s">
        <v>735</v>
      </c>
      <c r="N85" s="264" t="s">
        <v>735</v>
      </c>
      <c r="O85" s="264" t="s">
        <v>735</v>
      </c>
      <c r="P85" s="264" t="s">
        <v>735</v>
      </c>
      <c r="Q85" s="264" t="s">
        <v>735</v>
      </c>
      <c r="R85" s="264" t="s">
        <v>735</v>
      </c>
      <c r="S85" s="264" t="s">
        <v>735</v>
      </c>
      <c r="T85" s="264" t="s">
        <v>735</v>
      </c>
      <c r="U85" s="264" t="s">
        <v>735</v>
      </c>
      <c r="V85" s="264" t="s">
        <v>735</v>
      </c>
      <c r="W85" s="264" t="s">
        <v>735</v>
      </c>
      <c r="X85" s="264" t="s">
        <v>735</v>
      </c>
      <c r="Y85" s="264" t="s">
        <v>735</v>
      </c>
      <c r="Z85" s="264" t="s">
        <v>735</v>
      </c>
      <c r="AA85" s="264" t="s">
        <v>735</v>
      </c>
      <c r="AB85" s="264" t="s">
        <v>735</v>
      </c>
      <c r="AC85" s="264" t="s">
        <v>735</v>
      </c>
      <c r="AD85" s="264" t="s">
        <v>735</v>
      </c>
      <c r="AE85" s="264" t="s">
        <v>735</v>
      </c>
      <c r="AF85" s="264" t="s">
        <v>735</v>
      </c>
      <c r="AG85" s="264" t="s">
        <v>735</v>
      </c>
      <c r="AH85" s="264" t="s">
        <v>735</v>
      </c>
      <c r="AI85" s="264" t="s">
        <v>735</v>
      </c>
      <c r="AJ85" s="264" t="s">
        <v>735</v>
      </c>
      <c r="AK85" s="264" t="s">
        <v>735</v>
      </c>
      <c r="AL85" s="264" t="s">
        <v>735</v>
      </c>
      <c r="AM85" s="264" t="s">
        <v>735</v>
      </c>
      <c r="AN85" s="264" t="s">
        <v>735</v>
      </c>
      <c r="AO85" s="264" t="s">
        <v>735</v>
      </c>
      <c r="AP85" s="264" t="s">
        <v>735</v>
      </c>
      <c r="AQ85" s="264" t="s">
        <v>735</v>
      </c>
      <c r="AR85" s="264" t="s">
        <v>735</v>
      </c>
      <c r="AS85" s="264" t="s">
        <v>735</v>
      </c>
      <c r="AT85" s="264" t="s">
        <v>735</v>
      </c>
      <c r="AU85" s="264" t="s">
        <v>735</v>
      </c>
      <c r="AV85" s="264" t="s">
        <v>735</v>
      </c>
      <c r="AW85" s="264" t="s">
        <v>735</v>
      </c>
      <c r="AX85" s="264" t="s">
        <v>735</v>
      </c>
      <c r="AY85" s="264" t="s">
        <v>735</v>
      </c>
      <c r="AZ85" s="264" t="s">
        <v>735</v>
      </c>
      <c r="BA85" s="264" t="s">
        <v>735</v>
      </c>
      <c r="BB85" s="264" t="s">
        <v>735</v>
      </c>
      <c r="BC85" s="264" t="s">
        <v>735</v>
      </c>
      <c r="BD85" s="264" t="s">
        <v>735</v>
      </c>
      <c r="BE85" s="264" t="s">
        <v>735</v>
      </c>
      <c r="BF85" s="264" t="s">
        <v>735</v>
      </c>
      <c r="BG85" s="264" t="s">
        <v>735</v>
      </c>
      <c r="BH85" s="264" t="s">
        <v>735</v>
      </c>
      <c r="BI85" s="264" t="s">
        <v>735</v>
      </c>
      <c r="BJ85" s="264" t="s">
        <v>735</v>
      </c>
      <c r="BK85" s="264" t="s">
        <v>735</v>
      </c>
      <c r="BL85" s="264" t="s">
        <v>735</v>
      </c>
      <c r="BM85" s="264" t="s">
        <v>735</v>
      </c>
      <c r="BN85" s="264" t="s">
        <v>735</v>
      </c>
      <c r="BO85" s="264" t="s">
        <v>735</v>
      </c>
      <c r="BP85" s="264" t="s">
        <v>735</v>
      </c>
      <c r="BQ85" s="264" t="s">
        <v>735</v>
      </c>
      <c r="BR85" s="264" t="s">
        <v>735</v>
      </c>
      <c r="BS85" s="264" t="s">
        <v>735</v>
      </c>
      <c r="BT85" s="264" t="s">
        <v>735</v>
      </c>
      <c r="BU85" s="264" t="s">
        <v>735</v>
      </c>
      <c r="BV85" s="264" t="s">
        <v>735</v>
      </c>
      <c r="BW85" s="264" t="s">
        <v>735</v>
      </c>
      <c r="BX85" s="264" t="s">
        <v>735</v>
      </c>
      <c r="BY85" s="264">
        <v>3.8506999999999998</v>
      </c>
      <c r="BZ85" s="264" t="s">
        <v>735</v>
      </c>
      <c r="CA85" s="264" t="s">
        <v>735</v>
      </c>
      <c r="CB85" s="264" t="s">
        <v>735</v>
      </c>
      <c r="CC85" s="264" t="s">
        <v>735</v>
      </c>
      <c r="CD85" s="264" t="s">
        <v>735</v>
      </c>
      <c r="CE85" s="264" t="s">
        <v>735</v>
      </c>
      <c r="CF85" s="264" t="s">
        <v>735</v>
      </c>
      <c r="CG85" s="264" t="s">
        <v>735</v>
      </c>
      <c r="CH85" s="264" t="s">
        <v>735</v>
      </c>
      <c r="CI85" s="264" t="s">
        <v>735</v>
      </c>
      <c r="CJ85" s="264" t="s">
        <v>735</v>
      </c>
      <c r="CK85" s="264" t="s">
        <v>735</v>
      </c>
      <c r="CL85" s="264" t="s">
        <v>735</v>
      </c>
      <c r="CM85" s="264" t="s">
        <v>735</v>
      </c>
      <c r="CN85" s="264" t="s">
        <v>735</v>
      </c>
      <c r="CO85" s="264" t="s">
        <v>735</v>
      </c>
      <c r="CP85" s="264" t="s">
        <v>735</v>
      </c>
      <c r="CQ85" s="264" t="s">
        <v>735</v>
      </c>
      <c r="CR85" s="264" t="s">
        <v>735</v>
      </c>
      <c r="CS85" s="264" t="s">
        <v>735</v>
      </c>
      <c r="CT85" s="264" t="s">
        <v>735</v>
      </c>
      <c r="CU85" s="264" t="s">
        <v>735</v>
      </c>
      <c r="CV85" s="264" t="s">
        <v>735</v>
      </c>
      <c r="CW85" s="264" t="s">
        <v>735</v>
      </c>
      <c r="CX85" s="264" t="s">
        <v>735</v>
      </c>
      <c r="CY85" s="264" t="s">
        <v>735</v>
      </c>
      <c r="CZ85" s="264" t="s">
        <v>735</v>
      </c>
      <c r="DA85" s="264" t="s">
        <v>735</v>
      </c>
      <c r="DB85" s="264" t="s">
        <v>735</v>
      </c>
      <c r="DC85" s="264" t="s">
        <v>735</v>
      </c>
      <c r="DD85" s="264" t="s">
        <v>735</v>
      </c>
    </row>
    <row r="86" spans="3:108" ht="12.75" customHeight="1" x14ac:dyDescent="0.2">
      <c r="C86" s="232"/>
      <c r="D86" s="232"/>
      <c r="E86" s="270"/>
      <c r="F86" s="256" t="s">
        <v>719</v>
      </c>
      <c r="G86" s="257" t="s">
        <v>704</v>
      </c>
      <c r="H86" s="264" t="s">
        <v>735</v>
      </c>
      <c r="I86" s="264" t="s">
        <v>735</v>
      </c>
      <c r="J86" s="264" t="s">
        <v>735</v>
      </c>
      <c r="K86" s="264" t="s">
        <v>735</v>
      </c>
      <c r="L86" s="264" t="s">
        <v>735</v>
      </c>
      <c r="M86" s="264" t="s">
        <v>735</v>
      </c>
      <c r="N86" s="264" t="s">
        <v>735</v>
      </c>
      <c r="O86" s="264" t="s">
        <v>735</v>
      </c>
      <c r="P86" s="264" t="s">
        <v>735</v>
      </c>
      <c r="Q86" s="264" t="s">
        <v>735</v>
      </c>
      <c r="R86" s="264" t="s">
        <v>735</v>
      </c>
      <c r="S86" s="264" t="s">
        <v>735</v>
      </c>
      <c r="T86" s="264" t="s">
        <v>735</v>
      </c>
      <c r="U86" s="264" t="s">
        <v>735</v>
      </c>
      <c r="V86" s="264" t="s">
        <v>735</v>
      </c>
      <c r="W86" s="264" t="s">
        <v>735</v>
      </c>
      <c r="X86" s="264" t="s">
        <v>735</v>
      </c>
      <c r="Y86" s="264" t="s">
        <v>735</v>
      </c>
      <c r="Z86" s="264" t="s">
        <v>735</v>
      </c>
      <c r="AA86" s="264" t="s">
        <v>735</v>
      </c>
      <c r="AB86" s="264" t="s">
        <v>735</v>
      </c>
      <c r="AC86" s="264" t="s">
        <v>735</v>
      </c>
      <c r="AD86" s="264" t="s">
        <v>735</v>
      </c>
      <c r="AE86" s="264" t="s">
        <v>735</v>
      </c>
      <c r="AF86" s="264" t="s">
        <v>735</v>
      </c>
      <c r="AG86" s="264" t="s">
        <v>735</v>
      </c>
      <c r="AH86" s="264" t="s">
        <v>735</v>
      </c>
      <c r="AI86" s="264" t="s">
        <v>735</v>
      </c>
      <c r="AJ86" s="264" t="s">
        <v>735</v>
      </c>
      <c r="AK86" s="264" t="s">
        <v>735</v>
      </c>
      <c r="AL86" s="264" t="s">
        <v>735</v>
      </c>
      <c r="AM86" s="264" t="s">
        <v>735</v>
      </c>
      <c r="AN86" s="264" t="s">
        <v>735</v>
      </c>
      <c r="AO86" s="264" t="s">
        <v>735</v>
      </c>
      <c r="AP86" s="264" t="s">
        <v>735</v>
      </c>
      <c r="AQ86" s="264" t="s">
        <v>735</v>
      </c>
      <c r="AR86" s="264" t="s">
        <v>735</v>
      </c>
      <c r="AS86" s="264" t="s">
        <v>735</v>
      </c>
      <c r="AT86" s="264" t="s">
        <v>735</v>
      </c>
      <c r="AU86" s="264" t="s">
        <v>735</v>
      </c>
      <c r="AV86" s="264" t="s">
        <v>735</v>
      </c>
      <c r="AW86" s="264" t="s">
        <v>735</v>
      </c>
      <c r="AX86" s="264" t="s">
        <v>735</v>
      </c>
      <c r="AY86" s="264" t="s">
        <v>735</v>
      </c>
      <c r="AZ86" s="264" t="s">
        <v>735</v>
      </c>
      <c r="BA86" s="264" t="s">
        <v>735</v>
      </c>
      <c r="BB86" s="264" t="s">
        <v>735</v>
      </c>
      <c r="BC86" s="264" t="s">
        <v>735</v>
      </c>
      <c r="BD86" s="264" t="s">
        <v>735</v>
      </c>
      <c r="BE86" s="264" t="s">
        <v>735</v>
      </c>
      <c r="BF86" s="264" t="s">
        <v>735</v>
      </c>
      <c r="BG86" s="264" t="s">
        <v>735</v>
      </c>
      <c r="BH86" s="264" t="s">
        <v>735</v>
      </c>
      <c r="BI86" s="264" t="s">
        <v>735</v>
      </c>
      <c r="BJ86" s="264" t="s">
        <v>735</v>
      </c>
      <c r="BK86" s="264" t="s">
        <v>735</v>
      </c>
      <c r="BL86" s="264" t="s">
        <v>735</v>
      </c>
      <c r="BM86" s="264" t="s">
        <v>735</v>
      </c>
      <c r="BN86" s="264" t="s">
        <v>735</v>
      </c>
      <c r="BO86" s="264" t="s">
        <v>735</v>
      </c>
      <c r="BP86" s="264" t="s">
        <v>735</v>
      </c>
      <c r="BQ86" s="264" t="s">
        <v>735</v>
      </c>
      <c r="BR86" s="264" t="s">
        <v>735</v>
      </c>
      <c r="BS86" s="264" t="s">
        <v>735</v>
      </c>
      <c r="BT86" s="264" t="s">
        <v>735</v>
      </c>
      <c r="BU86" s="264" t="s">
        <v>735</v>
      </c>
      <c r="BV86" s="264" t="s">
        <v>735</v>
      </c>
      <c r="BW86" s="264">
        <v>0.35854799999999998</v>
      </c>
      <c r="BX86" s="264" t="s">
        <v>735</v>
      </c>
      <c r="BY86" s="264" t="s">
        <v>735</v>
      </c>
      <c r="BZ86" s="264" t="s">
        <v>735</v>
      </c>
      <c r="CA86" s="264" t="s">
        <v>735</v>
      </c>
      <c r="CB86" s="264" t="s">
        <v>735</v>
      </c>
      <c r="CC86" s="264" t="s">
        <v>735</v>
      </c>
      <c r="CD86" s="264" t="s">
        <v>735</v>
      </c>
      <c r="CE86" s="264" t="s">
        <v>735</v>
      </c>
      <c r="CF86" s="264" t="s">
        <v>735</v>
      </c>
      <c r="CG86" s="264" t="s">
        <v>735</v>
      </c>
      <c r="CH86" s="264" t="s">
        <v>735</v>
      </c>
      <c r="CI86" s="264" t="s">
        <v>735</v>
      </c>
      <c r="CJ86" s="264" t="s">
        <v>735</v>
      </c>
      <c r="CK86" s="264" t="s">
        <v>735</v>
      </c>
      <c r="CL86" s="264" t="s">
        <v>735</v>
      </c>
      <c r="CM86" s="264" t="s">
        <v>735</v>
      </c>
      <c r="CN86" s="264" t="s">
        <v>735</v>
      </c>
      <c r="CO86" s="264" t="s">
        <v>735</v>
      </c>
      <c r="CP86" s="264" t="s">
        <v>735</v>
      </c>
      <c r="CQ86" s="264" t="s">
        <v>735</v>
      </c>
      <c r="CR86" s="264" t="s">
        <v>735</v>
      </c>
      <c r="CS86" s="264" t="s">
        <v>735</v>
      </c>
      <c r="CT86" s="264" t="s">
        <v>735</v>
      </c>
      <c r="CU86" s="264" t="s">
        <v>735</v>
      </c>
      <c r="CV86" s="264" t="s">
        <v>735</v>
      </c>
      <c r="CW86" s="264" t="s">
        <v>735</v>
      </c>
      <c r="CX86" s="264" t="s">
        <v>735</v>
      </c>
      <c r="CY86" s="264" t="s">
        <v>735</v>
      </c>
      <c r="CZ86" s="264" t="s">
        <v>735</v>
      </c>
      <c r="DA86" s="264" t="s">
        <v>735</v>
      </c>
      <c r="DB86" s="264" t="s">
        <v>735</v>
      </c>
      <c r="DC86" s="264" t="s">
        <v>735</v>
      </c>
      <c r="DD86" s="264" t="s">
        <v>735</v>
      </c>
    </row>
    <row r="87" spans="3:108" ht="12.75" customHeight="1" x14ac:dyDescent="0.2">
      <c r="C87" s="232"/>
      <c r="D87" s="232"/>
      <c r="E87" s="270"/>
      <c r="F87" s="256" t="s">
        <v>721</v>
      </c>
      <c r="G87" s="257" t="s">
        <v>704</v>
      </c>
      <c r="H87" s="264" t="s">
        <v>735</v>
      </c>
      <c r="I87" s="264" t="s">
        <v>735</v>
      </c>
      <c r="J87" s="264" t="s">
        <v>735</v>
      </c>
      <c r="K87" s="264" t="s">
        <v>735</v>
      </c>
      <c r="L87" s="264" t="s">
        <v>735</v>
      </c>
      <c r="M87" s="264" t="s">
        <v>735</v>
      </c>
      <c r="N87" s="264" t="s">
        <v>735</v>
      </c>
      <c r="O87" s="264" t="s">
        <v>735</v>
      </c>
      <c r="P87" s="264" t="s">
        <v>735</v>
      </c>
      <c r="Q87" s="264" t="s">
        <v>735</v>
      </c>
      <c r="R87" s="264" t="s">
        <v>735</v>
      </c>
      <c r="S87" s="264" t="s">
        <v>735</v>
      </c>
      <c r="T87" s="264" t="s">
        <v>735</v>
      </c>
      <c r="U87" s="264" t="s">
        <v>735</v>
      </c>
      <c r="V87" s="264" t="s">
        <v>735</v>
      </c>
      <c r="W87" s="264" t="s">
        <v>735</v>
      </c>
      <c r="X87" s="264" t="s">
        <v>735</v>
      </c>
      <c r="Y87" s="264" t="s">
        <v>735</v>
      </c>
      <c r="Z87" s="264" t="s">
        <v>735</v>
      </c>
      <c r="AA87" s="264" t="s">
        <v>735</v>
      </c>
      <c r="AB87" s="264" t="s">
        <v>735</v>
      </c>
      <c r="AC87" s="264" t="s">
        <v>735</v>
      </c>
      <c r="AD87" s="264" t="s">
        <v>735</v>
      </c>
      <c r="AE87" s="264" t="s">
        <v>735</v>
      </c>
      <c r="AF87" s="264" t="s">
        <v>735</v>
      </c>
      <c r="AG87" s="264" t="s">
        <v>735</v>
      </c>
      <c r="AH87" s="264" t="s">
        <v>735</v>
      </c>
      <c r="AI87" s="264" t="s">
        <v>735</v>
      </c>
      <c r="AJ87" s="264" t="s">
        <v>735</v>
      </c>
      <c r="AK87" s="264" t="s">
        <v>735</v>
      </c>
      <c r="AL87" s="264" t="s">
        <v>735</v>
      </c>
      <c r="AM87" s="264" t="s">
        <v>735</v>
      </c>
      <c r="AN87" s="264" t="s">
        <v>735</v>
      </c>
      <c r="AO87" s="264" t="s">
        <v>735</v>
      </c>
      <c r="AP87" s="264" t="s">
        <v>735</v>
      </c>
      <c r="AQ87" s="264" t="s">
        <v>735</v>
      </c>
      <c r="AR87" s="264" t="s">
        <v>735</v>
      </c>
      <c r="AS87" s="264" t="s">
        <v>735</v>
      </c>
      <c r="AT87" s="264" t="s">
        <v>735</v>
      </c>
      <c r="AU87" s="264" t="s">
        <v>735</v>
      </c>
      <c r="AV87" s="264" t="s">
        <v>735</v>
      </c>
      <c r="AW87" s="264" t="s">
        <v>735</v>
      </c>
      <c r="AX87" s="264" t="s">
        <v>735</v>
      </c>
      <c r="AY87" s="264" t="s">
        <v>735</v>
      </c>
      <c r="AZ87" s="264" t="s">
        <v>735</v>
      </c>
      <c r="BA87" s="264" t="s">
        <v>735</v>
      </c>
      <c r="BB87" s="264" t="s">
        <v>735</v>
      </c>
      <c r="BC87" s="264" t="s">
        <v>735</v>
      </c>
      <c r="BD87" s="264" t="s">
        <v>735</v>
      </c>
      <c r="BE87" s="264" t="s">
        <v>735</v>
      </c>
      <c r="BF87" s="264" t="s">
        <v>735</v>
      </c>
      <c r="BG87" s="264" t="s">
        <v>735</v>
      </c>
      <c r="BH87" s="264" t="s">
        <v>735</v>
      </c>
      <c r="BI87" s="264" t="s">
        <v>735</v>
      </c>
      <c r="BJ87" s="264" t="s">
        <v>735</v>
      </c>
      <c r="BK87" s="264" t="s">
        <v>735</v>
      </c>
      <c r="BL87" s="264" t="s">
        <v>735</v>
      </c>
      <c r="BM87" s="264" t="s">
        <v>735</v>
      </c>
      <c r="BN87" s="264" t="s">
        <v>735</v>
      </c>
      <c r="BO87" s="264" t="s">
        <v>735</v>
      </c>
      <c r="BP87" s="264" t="s">
        <v>735</v>
      </c>
      <c r="BQ87" s="264" t="s">
        <v>735</v>
      </c>
      <c r="BR87" s="264" t="s">
        <v>735</v>
      </c>
      <c r="BS87" s="264" t="s">
        <v>735</v>
      </c>
      <c r="BT87" s="264" t="s">
        <v>735</v>
      </c>
      <c r="BU87" s="264">
        <v>3.2941223400000008</v>
      </c>
      <c r="BV87" s="264" t="s">
        <v>735</v>
      </c>
      <c r="BW87" s="264" t="s">
        <v>735</v>
      </c>
      <c r="BX87" s="264" t="s">
        <v>735</v>
      </c>
      <c r="BY87" s="264" t="s">
        <v>735</v>
      </c>
      <c r="BZ87" s="264">
        <v>3.9665726600000002</v>
      </c>
      <c r="CA87" s="264" t="s">
        <v>735</v>
      </c>
      <c r="CB87" s="264" t="s">
        <v>735</v>
      </c>
      <c r="CC87" s="264" t="s">
        <v>735</v>
      </c>
      <c r="CD87" s="264" t="s">
        <v>735</v>
      </c>
      <c r="CE87" s="264" t="s">
        <v>735</v>
      </c>
      <c r="CF87" s="264" t="s">
        <v>735</v>
      </c>
      <c r="CG87" s="264" t="s">
        <v>735</v>
      </c>
      <c r="CH87" s="264" t="s">
        <v>735</v>
      </c>
      <c r="CI87" s="264" t="s">
        <v>735</v>
      </c>
      <c r="CJ87" s="264" t="s">
        <v>735</v>
      </c>
      <c r="CK87" s="264" t="s">
        <v>735</v>
      </c>
      <c r="CL87" s="264" t="s">
        <v>735</v>
      </c>
      <c r="CM87" s="264" t="s">
        <v>735</v>
      </c>
      <c r="CN87" s="264" t="s">
        <v>735</v>
      </c>
      <c r="CO87" s="264" t="s">
        <v>735</v>
      </c>
      <c r="CP87" s="264" t="s">
        <v>735</v>
      </c>
      <c r="CQ87" s="264" t="s">
        <v>735</v>
      </c>
      <c r="CR87" s="264" t="s">
        <v>735</v>
      </c>
      <c r="CS87" s="264" t="s">
        <v>735</v>
      </c>
      <c r="CT87" s="264" t="s">
        <v>735</v>
      </c>
      <c r="CU87" s="264" t="s">
        <v>735</v>
      </c>
      <c r="CV87" s="264" t="s">
        <v>735</v>
      </c>
      <c r="CW87" s="264" t="s">
        <v>735</v>
      </c>
      <c r="CX87" s="264" t="s">
        <v>735</v>
      </c>
      <c r="CY87" s="264" t="s">
        <v>735</v>
      </c>
      <c r="CZ87" s="264" t="s">
        <v>735</v>
      </c>
      <c r="DA87" s="264" t="s">
        <v>735</v>
      </c>
      <c r="DB87" s="264" t="s">
        <v>735</v>
      </c>
      <c r="DC87" s="264" t="s">
        <v>735</v>
      </c>
      <c r="DD87" s="264" t="s">
        <v>735</v>
      </c>
    </row>
    <row r="88" spans="3:108" ht="12.75" customHeight="1" x14ac:dyDescent="0.2">
      <c r="C88" s="232"/>
      <c r="D88" s="232"/>
      <c r="E88" s="270"/>
      <c r="F88" s="256" t="s">
        <v>722</v>
      </c>
      <c r="G88" s="257" t="s">
        <v>704</v>
      </c>
      <c r="H88" s="264" t="s">
        <v>735</v>
      </c>
      <c r="I88" s="264" t="s">
        <v>735</v>
      </c>
      <c r="J88" s="264" t="s">
        <v>735</v>
      </c>
      <c r="K88" s="264" t="s">
        <v>735</v>
      </c>
      <c r="L88" s="264" t="s">
        <v>735</v>
      </c>
      <c r="M88" s="264" t="s">
        <v>735</v>
      </c>
      <c r="N88" s="264" t="s">
        <v>735</v>
      </c>
      <c r="O88" s="264" t="s">
        <v>735</v>
      </c>
      <c r="P88" s="264" t="s">
        <v>735</v>
      </c>
      <c r="Q88" s="264" t="s">
        <v>735</v>
      </c>
      <c r="R88" s="264" t="s">
        <v>735</v>
      </c>
      <c r="S88" s="264" t="s">
        <v>735</v>
      </c>
      <c r="T88" s="264" t="s">
        <v>735</v>
      </c>
      <c r="U88" s="264" t="s">
        <v>735</v>
      </c>
      <c r="V88" s="264" t="s">
        <v>735</v>
      </c>
      <c r="W88" s="264" t="s">
        <v>735</v>
      </c>
      <c r="X88" s="264" t="s">
        <v>735</v>
      </c>
      <c r="Y88" s="264" t="s">
        <v>735</v>
      </c>
      <c r="Z88" s="264" t="s">
        <v>735</v>
      </c>
      <c r="AA88" s="264" t="s">
        <v>735</v>
      </c>
      <c r="AB88" s="264" t="s">
        <v>735</v>
      </c>
      <c r="AC88" s="264" t="s">
        <v>735</v>
      </c>
      <c r="AD88" s="264" t="s">
        <v>735</v>
      </c>
      <c r="AE88" s="264" t="s">
        <v>735</v>
      </c>
      <c r="AF88" s="264" t="s">
        <v>735</v>
      </c>
      <c r="AG88" s="264" t="s">
        <v>735</v>
      </c>
      <c r="AH88" s="264" t="s">
        <v>735</v>
      </c>
      <c r="AI88" s="264" t="s">
        <v>735</v>
      </c>
      <c r="AJ88" s="264" t="s">
        <v>735</v>
      </c>
      <c r="AK88" s="264" t="s">
        <v>735</v>
      </c>
      <c r="AL88" s="264" t="s">
        <v>735</v>
      </c>
      <c r="AM88" s="264" t="s">
        <v>735</v>
      </c>
      <c r="AN88" s="264" t="s">
        <v>735</v>
      </c>
      <c r="AO88" s="264" t="s">
        <v>735</v>
      </c>
      <c r="AP88" s="264" t="s">
        <v>735</v>
      </c>
      <c r="AQ88" s="264" t="s">
        <v>735</v>
      </c>
      <c r="AR88" s="264" t="s">
        <v>735</v>
      </c>
      <c r="AS88" s="264" t="s">
        <v>735</v>
      </c>
      <c r="AT88" s="264" t="s">
        <v>735</v>
      </c>
      <c r="AU88" s="264" t="s">
        <v>735</v>
      </c>
      <c r="AV88" s="264" t="s">
        <v>735</v>
      </c>
      <c r="AW88" s="264" t="s">
        <v>735</v>
      </c>
      <c r="AX88" s="264" t="s">
        <v>735</v>
      </c>
      <c r="AY88" s="264" t="s">
        <v>735</v>
      </c>
      <c r="AZ88" s="264" t="s">
        <v>735</v>
      </c>
      <c r="BA88" s="264" t="s">
        <v>735</v>
      </c>
      <c r="BB88" s="264" t="s">
        <v>735</v>
      </c>
      <c r="BC88" s="264" t="s">
        <v>735</v>
      </c>
      <c r="BD88" s="264" t="s">
        <v>735</v>
      </c>
      <c r="BE88" s="264" t="s">
        <v>735</v>
      </c>
      <c r="BF88" s="264" t="s">
        <v>735</v>
      </c>
      <c r="BG88" s="264" t="s">
        <v>735</v>
      </c>
      <c r="BH88" s="264" t="s">
        <v>735</v>
      </c>
      <c r="BI88" s="264" t="s">
        <v>735</v>
      </c>
      <c r="BJ88" s="264" t="s">
        <v>735</v>
      </c>
      <c r="BK88" s="264" t="s">
        <v>735</v>
      </c>
      <c r="BL88" s="264" t="s">
        <v>735</v>
      </c>
      <c r="BM88" s="264" t="s">
        <v>735</v>
      </c>
      <c r="BN88" s="264" t="s">
        <v>735</v>
      </c>
      <c r="BO88" s="264" t="s">
        <v>735</v>
      </c>
      <c r="BP88" s="264" t="s">
        <v>735</v>
      </c>
      <c r="BQ88" s="264" t="s">
        <v>735</v>
      </c>
      <c r="BR88" s="264" t="s">
        <v>735</v>
      </c>
      <c r="BS88" s="264" t="s">
        <v>735</v>
      </c>
      <c r="BT88" s="264" t="s">
        <v>735</v>
      </c>
      <c r="BU88" s="264" t="s">
        <v>735</v>
      </c>
      <c r="BV88" s="264" t="s">
        <v>735</v>
      </c>
      <c r="BW88" s="264" t="s">
        <v>735</v>
      </c>
      <c r="BX88" s="264" t="s">
        <v>735</v>
      </c>
      <c r="BY88" s="264" t="s">
        <v>735</v>
      </c>
      <c r="BZ88" s="264">
        <v>7.6179181699999994</v>
      </c>
      <c r="CA88" s="264" t="s">
        <v>735</v>
      </c>
      <c r="CB88" s="264" t="s">
        <v>735</v>
      </c>
      <c r="CC88" s="264" t="s">
        <v>735</v>
      </c>
      <c r="CD88" s="264" t="s">
        <v>735</v>
      </c>
      <c r="CE88" s="264" t="s">
        <v>735</v>
      </c>
      <c r="CF88" s="264" t="s">
        <v>735</v>
      </c>
      <c r="CG88" s="264" t="s">
        <v>735</v>
      </c>
      <c r="CH88" s="264" t="s">
        <v>735</v>
      </c>
      <c r="CI88" s="264" t="s">
        <v>735</v>
      </c>
      <c r="CJ88" s="264" t="s">
        <v>735</v>
      </c>
      <c r="CK88" s="264" t="s">
        <v>735</v>
      </c>
      <c r="CL88" s="264" t="s">
        <v>735</v>
      </c>
      <c r="CM88" s="264" t="s">
        <v>735</v>
      </c>
      <c r="CN88" s="264" t="s">
        <v>735</v>
      </c>
      <c r="CO88" s="264" t="s">
        <v>735</v>
      </c>
      <c r="CP88" s="264" t="s">
        <v>735</v>
      </c>
      <c r="CQ88" s="264" t="s">
        <v>735</v>
      </c>
      <c r="CR88" s="264" t="s">
        <v>735</v>
      </c>
      <c r="CS88" s="264" t="s">
        <v>735</v>
      </c>
      <c r="CT88" s="264" t="s">
        <v>735</v>
      </c>
      <c r="CU88" s="264" t="s">
        <v>735</v>
      </c>
      <c r="CV88" s="264" t="s">
        <v>735</v>
      </c>
      <c r="CW88" s="264" t="s">
        <v>735</v>
      </c>
      <c r="CX88" s="264" t="s">
        <v>735</v>
      </c>
      <c r="CY88" s="264" t="s">
        <v>735</v>
      </c>
      <c r="CZ88" s="264" t="s">
        <v>735</v>
      </c>
      <c r="DA88" s="264" t="s">
        <v>735</v>
      </c>
      <c r="DB88" s="264" t="s">
        <v>735</v>
      </c>
      <c r="DC88" s="264" t="s">
        <v>735</v>
      </c>
      <c r="DD88" s="264" t="s">
        <v>735</v>
      </c>
    </row>
    <row r="89" spans="3:108" ht="12.75" customHeight="1" x14ac:dyDescent="0.2">
      <c r="C89" s="232"/>
      <c r="D89" s="232"/>
      <c r="E89" s="270"/>
      <c r="F89" s="256" t="s">
        <v>724</v>
      </c>
      <c r="G89" s="257" t="s">
        <v>704</v>
      </c>
      <c r="H89" s="264" t="s">
        <v>735</v>
      </c>
      <c r="I89" s="264">
        <v>1.5920000000000001</v>
      </c>
      <c r="J89" s="264" t="s">
        <v>735</v>
      </c>
      <c r="K89" s="264" t="s">
        <v>735</v>
      </c>
      <c r="L89" s="264">
        <v>9.9310000000000009</v>
      </c>
      <c r="M89" s="264">
        <v>0.42550000000000004</v>
      </c>
      <c r="N89" s="264">
        <v>13.507999999999999</v>
      </c>
      <c r="O89" s="264">
        <v>5.9820000000000002</v>
      </c>
      <c r="P89" s="264" t="s">
        <v>735</v>
      </c>
      <c r="Q89" s="264" t="s">
        <v>735</v>
      </c>
      <c r="R89" s="264" t="s">
        <v>735</v>
      </c>
      <c r="S89" s="264" t="s">
        <v>735</v>
      </c>
      <c r="T89" s="264">
        <v>2.117</v>
      </c>
      <c r="U89" s="264" t="s">
        <v>735</v>
      </c>
      <c r="V89" s="264" t="s">
        <v>735</v>
      </c>
      <c r="W89" s="264" t="s">
        <v>735</v>
      </c>
      <c r="X89" s="264" t="s">
        <v>735</v>
      </c>
      <c r="Y89" s="264" t="s">
        <v>735</v>
      </c>
      <c r="Z89" s="264">
        <v>1.0269999999999999</v>
      </c>
      <c r="AA89" s="264">
        <v>0.53800000000000003</v>
      </c>
      <c r="AB89" s="264">
        <v>1.48</v>
      </c>
      <c r="AC89" s="264" t="s">
        <v>735</v>
      </c>
      <c r="AD89" s="264">
        <v>1.228</v>
      </c>
      <c r="AE89" s="264">
        <v>1.1839999999999999</v>
      </c>
      <c r="AF89" s="264" t="s">
        <v>735</v>
      </c>
      <c r="AG89" s="264">
        <v>2.0779999999999998</v>
      </c>
      <c r="AH89" s="264" t="s">
        <v>735</v>
      </c>
      <c r="AI89" s="264" t="s">
        <v>735</v>
      </c>
      <c r="AJ89" s="264" t="s">
        <v>735</v>
      </c>
      <c r="AK89" s="264" t="s">
        <v>735</v>
      </c>
      <c r="AL89" s="264" t="s">
        <v>735</v>
      </c>
      <c r="AM89" s="264" t="s">
        <v>735</v>
      </c>
      <c r="AN89" s="264" t="s">
        <v>735</v>
      </c>
      <c r="AO89" s="264" t="s">
        <v>735</v>
      </c>
      <c r="AP89" s="264" t="s">
        <v>735</v>
      </c>
      <c r="AQ89" s="264" t="s">
        <v>735</v>
      </c>
      <c r="AR89" s="264" t="s">
        <v>735</v>
      </c>
      <c r="AS89" s="264" t="s">
        <v>735</v>
      </c>
      <c r="AT89" s="264" t="s">
        <v>735</v>
      </c>
      <c r="AU89" s="264" t="s">
        <v>735</v>
      </c>
      <c r="AV89" s="264" t="s">
        <v>735</v>
      </c>
      <c r="AW89" s="264" t="s">
        <v>735</v>
      </c>
      <c r="AX89" s="264" t="s">
        <v>735</v>
      </c>
      <c r="AY89" s="264" t="s">
        <v>735</v>
      </c>
      <c r="AZ89" s="264" t="s">
        <v>735</v>
      </c>
      <c r="BA89" s="264" t="s">
        <v>735</v>
      </c>
      <c r="BB89" s="264" t="s">
        <v>735</v>
      </c>
      <c r="BC89" s="264" t="s">
        <v>735</v>
      </c>
      <c r="BD89" s="264" t="s">
        <v>735</v>
      </c>
      <c r="BE89" s="264" t="s">
        <v>735</v>
      </c>
      <c r="BF89" s="264" t="s">
        <v>735</v>
      </c>
      <c r="BG89" s="264" t="s">
        <v>735</v>
      </c>
      <c r="BH89" s="264" t="s">
        <v>735</v>
      </c>
      <c r="BI89" s="264" t="s">
        <v>735</v>
      </c>
      <c r="BJ89" s="264" t="s">
        <v>735</v>
      </c>
      <c r="BK89" s="264" t="s">
        <v>735</v>
      </c>
      <c r="BL89" s="264" t="s">
        <v>735</v>
      </c>
      <c r="BM89" s="264" t="s">
        <v>735</v>
      </c>
      <c r="BN89" s="264" t="s">
        <v>735</v>
      </c>
      <c r="BO89" s="264" t="s">
        <v>735</v>
      </c>
      <c r="BP89" s="264">
        <v>1.7214999999999998</v>
      </c>
      <c r="BQ89" s="264" t="s">
        <v>735</v>
      </c>
      <c r="BR89" s="264">
        <v>0.94799999999999995</v>
      </c>
      <c r="BS89" s="264" t="s">
        <v>735</v>
      </c>
      <c r="BT89" s="264" t="s">
        <v>735</v>
      </c>
      <c r="BU89" s="264" t="s">
        <v>735</v>
      </c>
      <c r="BV89" s="264">
        <v>1.5664</v>
      </c>
      <c r="BW89" s="264" t="s">
        <v>735</v>
      </c>
      <c r="BX89" s="264">
        <v>1.1859999999999999</v>
      </c>
      <c r="BY89" s="264">
        <v>15.840999999999999</v>
      </c>
      <c r="BZ89" s="264" t="s">
        <v>735</v>
      </c>
      <c r="CA89" s="264" t="s">
        <v>735</v>
      </c>
      <c r="CB89" s="264" t="s">
        <v>735</v>
      </c>
      <c r="CC89" s="264">
        <v>0.93300000000000005</v>
      </c>
      <c r="CD89" s="264">
        <v>0.42799999999999999</v>
      </c>
      <c r="CE89" s="264" t="s">
        <v>735</v>
      </c>
      <c r="CF89" s="264">
        <v>0.97499999999999998</v>
      </c>
      <c r="CG89" s="264">
        <v>0.91</v>
      </c>
      <c r="CH89" s="264" t="s">
        <v>735</v>
      </c>
      <c r="CI89" s="264" t="s">
        <v>735</v>
      </c>
      <c r="CJ89" s="264" t="s">
        <v>735</v>
      </c>
      <c r="CK89" s="264" t="s">
        <v>735</v>
      </c>
      <c r="CL89" s="264" t="s">
        <v>735</v>
      </c>
      <c r="CM89" s="264" t="s">
        <v>735</v>
      </c>
      <c r="CN89" s="264" t="s">
        <v>735</v>
      </c>
      <c r="CO89" s="264">
        <v>0.77600000000000002</v>
      </c>
      <c r="CP89" s="264" t="s">
        <v>735</v>
      </c>
      <c r="CQ89" s="264" t="s">
        <v>735</v>
      </c>
      <c r="CR89" s="264" t="s">
        <v>735</v>
      </c>
      <c r="CS89" s="264">
        <v>0.35770000000000002</v>
      </c>
      <c r="CT89" s="264" t="s">
        <v>735</v>
      </c>
      <c r="CU89" s="264" t="s">
        <v>735</v>
      </c>
      <c r="CV89" s="264" t="s">
        <v>735</v>
      </c>
      <c r="CW89" s="264" t="s">
        <v>735</v>
      </c>
      <c r="CX89" s="264" t="s">
        <v>735</v>
      </c>
      <c r="CY89" s="264" t="s">
        <v>735</v>
      </c>
      <c r="CZ89" s="264" t="s">
        <v>735</v>
      </c>
      <c r="DA89" s="264" t="s">
        <v>735</v>
      </c>
      <c r="DB89" s="264" t="s">
        <v>735</v>
      </c>
      <c r="DC89" s="264">
        <v>0.18764744999999999</v>
      </c>
      <c r="DD89" s="264">
        <v>0.17164718000000001</v>
      </c>
    </row>
    <row r="90" spans="3:108" ht="12.75" customHeight="1" x14ac:dyDescent="0.2">
      <c r="C90" s="232"/>
      <c r="D90" s="232"/>
      <c r="E90" s="270"/>
      <c r="F90" s="256" t="s">
        <v>726</v>
      </c>
      <c r="G90" s="257" t="s">
        <v>704</v>
      </c>
      <c r="H90" s="264" t="s">
        <v>735</v>
      </c>
      <c r="I90" s="264" t="s">
        <v>735</v>
      </c>
      <c r="J90" s="264" t="s">
        <v>735</v>
      </c>
      <c r="K90" s="264" t="s">
        <v>735</v>
      </c>
      <c r="L90" s="264" t="s">
        <v>735</v>
      </c>
      <c r="M90" s="264" t="s">
        <v>735</v>
      </c>
      <c r="N90" s="264" t="s">
        <v>735</v>
      </c>
      <c r="O90" s="264" t="s">
        <v>735</v>
      </c>
      <c r="P90" s="264" t="s">
        <v>735</v>
      </c>
      <c r="Q90" s="264" t="s">
        <v>735</v>
      </c>
      <c r="R90" s="264" t="s">
        <v>735</v>
      </c>
      <c r="S90" s="264" t="s">
        <v>735</v>
      </c>
      <c r="T90" s="264" t="s">
        <v>735</v>
      </c>
      <c r="U90" s="264" t="s">
        <v>735</v>
      </c>
      <c r="V90" s="264" t="s">
        <v>735</v>
      </c>
      <c r="W90" s="264" t="s">
        <v>735</v>
      </c>
      <c r="X90" s="264" t="s">
        <v>735</v>
      </c>
      <c r="Y90" s="264" t="s">
        <v>735</v>
      </c>
      <c r="Z90" s="264" t="s">
        <v>735</v>
      </c>
      <c r="AA90" s="264" t="s">
        <v>735</v>
      </c>
      <c r="AB90" s="264" t="s">
        <v>735</v>
      </c>
      <c r="AC90" s="264" t="s">
        <v>735</v>
      </c>
      <c r="AD90" s="264" t="s">
        <v>735</v>
      </c>
      <c r="AE90" s="264" t="s">
        <v>735</v>
      </c>
      <c r="AF90" s="264" t="s">
        <v>735</v>
      </c>
      <c r="AG90" s="264" t="s">
        <v>735</v>
      </c>
      <c r="AH90" s="264" t="s">
        <v>735</v>
      </c>
      <c r="AI90" s="264" t="s">
        <v>735</v>
      </c>
      <c r="AJ90" s="264" t="s">
        <v>735</v>
      </c>
      <c r="AK90" s="264" t="s">
        <v>735</v>
      </c>
      <c r="AL90" s="264" t="s">
        <v>735</v>
      </c>
      <c r="AM90" s="264" t="s">
        <v>735</v>
      </c>
      <c r="AN90" s="264" t="s">
        <v>735</v>
      </c>
      <c r="AO90" s="264" t="s">
        <v>735</v>
      </c>
      <c r="AP90" s="264" t="s">
        <v>735</v>
      </c>
      <c r="AQ90" s="264" t="s">
        <v>735</v>
      </c>
      <c r="AR90" s="264" t="s">
        <v>735</v>
      </c>
      <c r="AS90" s="264" t="s">
        <v>735</v>
      </c>
      <c r="AT90" s="264" t="s">
        <v>735</v>
      </c>
      <c r="AU90" s="264" t="s">
        <v>735</v>
      </c>
      <c r="AV90" s="264" t="s">
        <v>735</v>
      </c>
      <c r="AW90" s="264" t="s">
        <v>735</v>
      </c>
      <c r="AX90" s="264" t="s">
        <v>735</v>
      </c>
      <c r="AY90" s="264" t="s">
        <v>735</v>
      </c>
      <c r="AZ90" s="264" t="s">
        <v>735</v>
      </c>
      <c r="BA90" s="264" t="s">
        <v>735</v>
      </c>
      <c r="BB90" s="264">
        <v>31.165490110000004</v>
      </c>
      <c r="BC90" s="264" t="s">
        <v>735</v>
      </c>
      <c r="BD90" s="264" t="s">
        <v>735</v>
      </c>
      <c r="BE90" s="264" t="s">
        <v>735</v>
      </c>
      <c r="BF90" s="264" t="s">
        <v>735</v>
      </c>
      <c r="BG90" s="264" t="s">
        <v>735</v>
      </c>
      <c r="BH90" s="264" t="s">
        <v>735</v>
      </c>
      <c r="BI90" s="264" t="s">
        <v>735</v>
      </c>
      <c r="BJ90" s="264" t="s">
        <v>735</v>
      </c>
      <c r="BK90" s="264" t="s">
        <v>735</v>
      </c>
      <c r="BL90" s="264" t="s">
        <v>735</v>
      </c>
      <c r="BM90" s="264" t="s">
        <v>735</v>
      </c>
      <c r="BN90" s="264" t="s">
        <v>735</v>
      </c>
      <c r="BO90" s="264" t="s">
        <v>735</v>
      </c>
      <c r="BP90" s="264" t="s">
        <v>735</v>
      </c>
      <c r="BQ90" s="264">
        <v>3.5749474299999999</v>
      </c>
      <c r="BR90" s="264" t="s">
        <v>735</v>
      </c>
      <c r="BS90" s="264">
        <v>3.8000020199999995</v>
      </c>
      <c r="BT90" s="264">
        <v>3.6437515100000004</v>
      </c>
      <c r="BU90" s="264">
        <v>3.4996470199999994</v>
      </c>
      <c r="BV90" s="264" t="s">
        <v>735</v>
      </c>
      <c r="BW90" s="264" t="s">
        <v>735</v>
      </c>
      <c r="BX90" s="264" t="s">
        <v>735</v>
      </c>
      <c r="BY90" s="264" t="s">
        <v>735</v>
      </c>
      <c r="BZ90" s="264">
        <v>3.5862083600000001</v>
      </c>
      <c r="CA90" s="264" t="s">
        <v>735</v>
      </c>
      <c r="CB90" s="264" t="s">
        <v>735</v>
      </c>
      <c r="CC90" s="264" t="s">
        <v>735</v>
      </c>
      <c r="CD90" s="264" t="s">
        <v>735</v>
      </c>
      <c r="CE90" s="264">
        <v>32.956868190000016</v>
      </c>
      <c r="CF90" s="264" t="s">
        <v>735</v>
      </c>
      <c r="CG90" s="264" t="s">
        <v>735</v>
      </c>
      <c r="CH90" s="264" t="s">
        <v>735</v>
      </c>
      <c r="CI90" s="264" t="s">
        <v>735</v>
      </c>
      <c r="CJ90" s="264" t="s">
        <v>735</v>
      </c>
      <c r="CK90" s="264" t="s">
        <v>735</v>
      </c>
      <c r="CL90" s="264" t="s">
        <v>735</v>
      </c>
      <c r="CM90" s="264" t="s">
        <v>735</v>
      </c>
      <c r="CN90" s="264" t="s">
        <v>735</v>
      </c>
      <c r="CO90" s="264" t="s">
        <v>735</v>
      </c>
      <c r="CP90" s="264" t="s">
        <v>735</v>
      </c>
      <c r="CQ90" s="264" t="s">
        <v>735</v>
      </c>
      <c r="CR90" s="264" t="s">
        <v>735</v>
      </c>
      <c r="CS90" s="264" t="s">
        <v>735</v>
      </c>
      <c r="CT90" s="264" t="s">
        <v>735</v>
      </c>
      <c r="CU90" s="264" t="s">
        <v>735</v>
      </c>
      <c r="CV90" s="264" t="s">
        <v>735</v>
      </c>
      <c r="CW90" s="264" t="s">
        <v>735</v>
      </c>
      <c r="CX90" s="264" t="s">
        <v>735</v>
      </c>
      <c r="CY90" s="264" t="s">
        <v>735</v>
      </c>
      <c r="CZ90" s="264" t="s">
        <v>735</v>
      </c>
      <c r="DA90" s="264" t="s">
        <v>735</v>
      </c>
      <c r="DB90" s="264" t="s">
        <v>735</v>
      </c>
      <c r="DC90" s="264" t="s">
        <v>735</v>
      </c>
      <c r="DD90" s="264" t="s">
        <v>735</v>
      </c>
    </row>
    <row r="91" spans="3:108" ht="12.75" customHeight="1" x14ac:dyDescent="0.2">
      <c r="C91" s="232"/>
      <c r="D91" s="232"/>
      <c r="E91" s="270"/>
      <c r="F91" s="256" t="s">
        <v>727</v>
      </c>
      <c r="G91" s="257" t="s">
        <v>704</v>
      </c>
      <c r="H91" s="264" t="s">
        <v>735</v>
      </c>
      <c r="I91" s="264" t="s">
        <v>735</v>
      </c>
      <c r="J91" s="264" t="s">
        <v>735</v>
      </c>
      <c r="K91" s="264" t="s">
        <v>735</v>
      </c>
      <c r="L91" s="264" t="s">
        <v>735</v>
      </c>
      <c r="M91" s="264" t="s">
        <v>735</v>
      </c>
      <c r="N91" s="264" t="s">
        <v>735</v>
      </c>
      <c r="O91" s="264" t="s">
        <v>735</v>
      </c>
      <c r="P91" s="264" t="s">
        <v>735</v>
      </c>
      <c r="Q91" s="264" t="s">
        <v>735</v>
      </c>
      <c r="R91" s="264" t="s">
        <v>735</v>
      </c>
      <c r="S91" s="264" t="s">
        <v>735</v>
      </c>
      <c r="T91" s="264" t="s">
        <v>735</v>
      </c>
      <c r="U91" s="264" t="s">
        <v>735</v>
      </c>
      <c r="V91" s="264" t="s">
        <v>735</v>
      </c>
      <c r="W91" s="264" t="s">
        <v>735</v>
      </c>
      <c r="X91" s="264" t="s">
        <v>735</v>
      </c>
      <c r="Y91" s="264" t="s">
        <v>735</v>
      </c>
      <c r="Z91" s="264" t="s">
        <v>735</v>
      </c>
      <c r="AA91" s="264" t="s">
        <v>735</v>
      </c>
      <c r="AB91" s="264" t="s">
        <v>735</v>
      </c>
      <c r="AC91" s="264" t="s">
        <v>735</v>
      </c>
      <c r="AD91" s="264" t="s">
        <v>735</v>
      </c>
      <c r="AE91" s="264" t="s">
        <v>735</v>
      </c>
      <c r="AF91" s="264" t="s">
        <v>735</v>
      </c>
      <c r="AG91" s="264" t="s">
        <v>735</v>
      </c>
      <c r="AH91" s="264" t="s">
        <v>735</v>
      </c>
      <c r="AI91" s="264" t="s">
        <v>735</v>
      </c>
      <c r="AJ91" s="264" t="s">
        <v>735</v>
      </c>
      <c r="AK91" s="264" t="s">
        <v>735</v>
      </c>
      <c r="AL91" s="264" t="s">
        <v>735</v>
      </c>
      <c r="AM91" s="264" t="s">
        <v>735</v>
      </c>
      <c r="AN91" s="264" t="s">
        <v>735</v>
      </c>
      <c r="AO91" s="264" t="s">
        <v>735</v>
      </c>
      <c r="AP91" s="264" t="s">
        <v>735</v>
      </c>
      <c r="AQ91" s="264" t="s">
        <v>735</v>
      </c>
      <c r="AR91" s="264" t="s">
        <v>735</v>
      </c>
      <c r="AS91" s="264" t="s">
        <v>735</v>
      </c>
      <c r="AT91" s="264" t="s">
        <v>735</v>
      </c>
      <c r="AU91" s="264" t="s">
        <v>735</v>
      </c>
      <c r="AV91" s="264" t="s">
        <v>735</v>
      </c>
      <c r="AW91" s="264" t="s">
        <v>735</v>
      </c>
      <c r="AX91" s="264" t="s">
        <v>735</v>
      </c>
      <c r="AY91" s="264" t="s">
        <v>735</v>
      </c>
      <c r="AZ91" s="264" t="s">
        <v>735</v>
      </c>
      <c r="BA91" s="264" t="s">
        <v>735</v>
      </c>
      <c r="BB91" s="264" t="s">
        <v>735</v>
      </c>
      <c r="BC91" s="264" t="s">
        <v>735</v>
      </c>
      <c r="BD91" s="264" t="s">
        <v>735</v>
      </c>
      <c r="BE91" s="264" t="s">
        <v>735</v>
      </c>
      <c r="BF91" s="264" t="s">
        <v>735</v>
      </c>
      <c r="BG91" s="264" t="s">
        <v>735</v>
      </c>
      <c r="BH91" s="264" t="s">
        <v>735</v>
      </c>
      <c r="BI91" s="264" t="s">
        <v>735</v>
      </c>
      <c r="BJ91" s="264" t="s">
        <v>735</v>
      </c>
      <c r="BK91" s="264" t="s">
        <v>735</v>
      </c>
      <c r="BL91" s="264" t="s">
        <v>735</v>
      </c>
      <c r="BM91" s="264" t="s">
        <v>735</v>
      </c>
      <c r="BN91" s="264" t="s">
        <v>735</v>
      </c>
      <c r="BO91" s="264" t="s">
        <v>735</v>
      </c>
      <c r="BP91" s="264" t="s">
        <v>735</v>
      </c>
      <c r="BQ91" s="264">
        <v>3.6919499300000007</v>
      </c>
      <c r="BR91" s="264" t="s">
        <v>735</v>
      </c>
      <c r="BS91" s="264">
        <v>3.5946232200000003</v>
      </c>
      <c r="BT91" s="264">
        <v>3.7065168800000001</v>
      </c>
      <c r="BU91" s="264">
        <v>3.6124570799999995</v>
      </c>
      <c r="BV91" s="264" t="s">
        <v>735</v>
      </c>
      <c r="BW91" s="264" t="s">
        <v>735</v>
      </c>
      <c r="BX91" s="264" t="s">
        <v>735</v>
      </c>
      <c r="BY91" s="264" t="s">
        <v>735</v>
      </c>
      <c r="BZ91" s="264">
        <v>3.5892643800000004</v>
      </c>
      <c r="CA91" s="264" t="s">
        <v>735</v>
      </c>
      <c r="CB91" s="264" t="s">
        <v>735</v>
      </c>
      <c r="CC91" s="264" t="s">
        <v>735</v>
      </c>
      <c r="CD91" s="264" t="s">
        <v>735</v>
      </c>
      <c r="CE91" s="264">
        <v>32.90882787999999</v>
      </c>
      <c r="CF91" s="264" t="s">
        <v>735</v>
      </c>
      <c r="CG91" s="264" t="s">
        <v>735</v>
      </c>
      <c r="CH91" s="264" t="s">
        <v>735</v>
      </c>
      <c r="CI91" s="264" t="s">
        <v>735</v>
      </c>
      <c r="CJ91" s="264" t="s">
        <v>735</v>
      </c>
      <c r="CK91" s="264" t="s">
        <v>735</v>
      </c>
      <c r="CL91" s="264" t="s">
        <v>735</v>
      </c>
      <c r="CM91" s="264" t="s">
        <v>735</v>
      </c>
      <c r="CN91" s="264" t="s">
        <v>735</v>
      </c>
      <c r="CO91" s="264" t="s">
        <v>735</v>
      </c>
      <c r="CP91" s="264" t="s">
        <v>735</v>
      </c>
      <c r="CQ91" s="264" t="s">
        <v>735</v>
      </c>
      <c r="CR91" s="264" t="s">
        <v>735</v>
      </c>
      <c r="CS91" s="264" t="s">
        <v>735</v>
      </c>
      <c r="CT91" s="264" t="s">
        <v>735</v>
      </c>
      <c r="CU91" s="264" t="s">
        <v>735</v>
      </c>
      <c r="CV91" s="264" t="s">
        <v>735</v>
      </c>
      <c r="CW91" s="264" t="s">
        <v>735</v>
      </c>
      <c r="CX91" s="264" t="s">
        <v>735</v>
      </c>
      <c r="CY91" s="264" t="s">
        <v>735</v>
      </c>
      <c r="CZ91" s="264" t="s">
        <v>735</v>
      </c>
      <c r="DA91" s="264" t="s">
        <v>735</v>
      </c>
      <c r="DB91" s="264" t="s">
        <v>735</v>
      </c>
      <c r="DC91" s="264" t="s">
        <v>735</v>
      </c>
      <c r="DD91" s="264" t="s">
        <v>735</v>
      </c>
    </row>
    <row r="92" spans="3:108" ht="12.75" customHeight="1" x14ac:dyDescent="0.2">
      <c r="C92" s="232"/>
      <c r="D92" s="232"/>
      <c r="E92" s="270"/>
      <c r="F92" s="256" t="s">
        <v>728</v>
      </c>
      <c r="G92" s="257" t="s">
        <v>704</v>
      </c>
      <c r="H92" s="264" t="s">
        <v>735</v>
      </c>
      <c r="I92" s="264" t="s">
        <v>735</v>
      </c>
      <c r="J92" s="264" t="s">
        <v>735</v>
      </c>
      <c r="K92" s="264" t="s">
        <v>735</v>
      </c>
      <c r="L92" s="264" t="s">
        <v>735</v>
      </c>
      <c r="M92" s="264" t="s">
        <v>735</v>
      </c>
      <c r="N92" s="264" t="s">
        <v>735</v>
      </c>
      <c r="O92" s="264" t="s">
        <v>735</v>
      </c>
      <c r="P92" s="264" t="s">
        <v>735</v>
      </c>
      <c r="Q92" s="264" t="s">
        <v>735</v>
      </c>
      <c r="R92" s="264" t="s">
        <v>735</v>
      </c>
      <c r="S92" s="264" t="s">
        <v>735</v>
      </c>
      <c r="T92" s="264" t="s">
        <v>735</v>
      </c>
      <c r="U92" s="264" t="s">
        <v>735</v>
      </c>
      <c r="V92" s="264" t="s">
        <v>735</v>
      </c>
      <c r="W92" s="264" t="s">
        <v>735</v>
      </c>
      <c r="X92" s="264" t="s">
        <v>735</v>
      </c>
      <c r="Y92" s="264" t="s">
        <v>735</v>
      </c>
      <c r="Z92" s="264" t="s">
        <v>735</v>
      </c>
      <c r="AA92" s="264" t="s">
        <v>735</v>
      </c>
      <c r="AB92" s="264" t="s">
        <v>735</v>
      </c>
      <c r="AC92" s="264" t="s">
        <v>735</v>
      </c>
      <c r="AD92" s="264" t="s">
        <v>735</v>
      </c>
      <c r="AE92" s="264" t="s">
        <v>735</v>
      </c>
      <c r="AF92" s="264" t="s">
        <v>735</v>
      </c>
      <c r="AG92" s="264" t="s">
        <v>735</v>
      </c>
      <c r="AH92" s="264" t="s">
        <v>735</v>
      </c>
      <c r="AI92" s="264" t="s">
        <v>735</v>
      </c>
      <c r="AJ92" s="264" t="s">
        <v>735</v>
      </c>
      <c r="AK92" s="264" t="s">
        <v>735</v>
      </c>
      <c r="AL92" s="264" t="s">
        <v>735</v>
      </c>
      <c r="AM92" s="264" t="s">
        <v>735</v>
      </c>
      <c r="AN92" s="264" t="s">
        <v>735</v>
      </c>
      <c r="AO92" s="264" t="s">
        <v>735</v>
      </c>
      <c r="AP92" s="264" t="s">
        <v>735</v>
      </c>
      <c r="AQ92" s="264" t="s">
        <v>735</v>
      </c>
      <c r="AR92" s="264" t="s">
        <v>735</v>
      </c>
      <c r="AS92" s="264" t="s">
        <v>735</v>
      </c>
      <c r="AT92" s="264" t="s">
        <v>735</v>
      </c>
      <c r="AU92" s="264" t="s">
        <v>735</v>
      </c>
      <c r="AV92" s="264" t="s">
        <v>735</v>
      </c>
      <c r="AW92" s="264" t="s">
        <v>735</v>
      </c>
      <c r="AX92" s="264" t="s">
        <v>735</v>
      </c>
      <c r="AY92" s="264" t="s">
        <v>735</v>
      </c>
      <c r="AZ92" s="264" t="s">
        <v>735</v>
      </c>
      <c r="BA92" s="264" t="s">
        <v>735</v>
      </c>
      <c r="BB92" s="264" t="s">
        <v>735</v>
      </c>
      <c r="BC92" s="264" t="s">
        <v>735</v>
      </c>
      <c r="BD92" s="264" t="s">
        <v>735</v>
      </c>
      <c r="BE92" s="264" t="s">
        <v>735</v>
      </c>
      <c r="BF92" s="264" t="s">
        <v>735</v>
      </c>
      <c r="BG92" s="264" t="s">
        <v>735</v>
      </c>
      <c r="BH92" s="264" t="s">
        <v>735</v>
      </c>
      <c r="BI92" s="264" t="s">
        <v>735</v>
      </c>
      <c r="BJ92" s="264" t="s">
        <v>735</v>
      </c>
      <c r="BK92" s="264" t="s">
        <v>735</v>
      </c>
      <c r="BL92" s="264" t="s">
        <v>735</v>
      </c>
      <c r="BM92" s="264" t="s">
        <v>735</v>
      </c>
      <c r="BN92" s="264" t="s">
        <v>735</v>
      </c>
      <c r="BO92" s="264" t="s">
        <v>735</v>
      </c>
      <c r="BP92" s="264" t="s">
        <v>735</v>
      </c>
      <c r="BQ92" s="264" t="s">
        <v>735</v>
      </c>
      <c r="BR92" s="264">
        <v>0.37040000000000001</v>
      </c>
      <c r="BS92" s="264" t="s">
        <v>735</v>
      </c>
      <c r="BT92" s="264" t="s">
        <v>735</v>
      </c>
      <c r="BU92" s="264" t="s">
        <v>735</v>
      </c>
      <c r="BV92" s="264">
        <v>0.43280000000000002</v>
      </c>
      <c r="BW92" s="264" t="s">
        <v>735</v>
      </c>
      <c r="BX92" s="264" t="s">
        <v>735</v>
      </c>
      <c r="BY92" s="264">
        <v>3.9412999999999996</v>
      </c>
      <c r="BZ92" s="264" t="s">
        <v>735</v>
      </c>
      <c r="CA92" s="264" t="s">
        <v>735</v>
      </c>
      <c r="CB92" s="264">
        <v>0.8721000000000001</v>
      </c>
      <c r="CC92" s="264" t="s">
        <v>735</v>
      </c>
      <c r="CD92" s="264" t="s">
        <v>735</v>
      </c>
      <c r="CE92" s="264">
        <v>33.055682650000001</v>
      </c>
      <c r="CF92" s="264" t="s">
        <v>735</v>
      </c>
      <c r="CG92" s="264" t="s">
        <v>735</v>
      </c>
      <c r="CH92" s="264" t="s">
        <v>735</v>
      </c>
      <c r="CI92" s="264" t="s">
        <v>735</v>
      </c>
      <c r="CJ92" s="264" t="s">
        <v>735</v>
      </c>
      <c r="CK92" s="264" t="s">
        <v>735</v>
      </c>
      <c r="CL92" s="264" t="s">
        <v>735</v>
      </c>
      <c r="CM92" s="264" t="s">
        <v>735</v>
      </c>
      <c r="CN92" s="264" t="s">
        <v>735</v>
      </c>
      <c r="CO92" s="264" t="s">
        <v>735</v>
      </c>
      <c r="CP92" s="264" t="s">
        <v>735</v>
      </c>
      <c r="CQ92" s="264" t="s">
        <v>735</v>
      </c>
      <c r="CR92" s="264" t="s">
        <v>735</v>
      </c>
      <c r="CS92" s="264" t="s">
        <v>735</v>
      </c>
      <c r="CT92" s="264" t="s">
        <v>735</v>
      </c>
      <c r="CU92" s="264" t="s">
        <v>735</v>
      </c>
      <c r="CV92" s="264" t="s">
        <v>735</v>
      </c>
      <c r="CW92" s="264" t="s">
        <v>735</v>
      </c>
      <c r="CX92" s="264" t="s">
        <v>735</v>
      </c>
      <c r="CY92" s="264" t="s">
        <v>735</v>
      </c>
      <c r="CZ92" s="264" t="s">
        <v>735</v>
      </c>
      <c r="DA92" s="264" t="s">
        <v>735</v>
      </c>
      <c r="DB92" s="264" t="s">
        <v>735</v>
      </c>
      <c r="DC92" s="264" t="s">
        <v>735</v>
      </c>
      <c r="DD92" s="264" t="s">
        <v>735</v>
      </c>
    </row>
    <row r="93" spans="3:108" ht="12.75" customHeight="1" x14ac:dyDescent="0.2">
      <c r="C93" s="232"/>
      <c r="D93" s="232"/>
      <c r="E93" s="270"/>
      <c r="F93" s="256" t="s">
        <v>729</v>
      </c>
      <c r="G93" s="257" t="s">
        <v>704</v>
      </c>
      <c r="H93" s="264" t="s">
        <v>735</v>
      </c>
      <c r="I93" s="264" t="s">
        <v>735</v>
      </c>
      <c r="J93" s="264" t="s">
        <v>735</v>
      </c>
      <c r="K93" s="264" t="s">
        <v>735</v>
      </c>
      <c r="L93" s="264" t="s">
        <v>735</v>
      </c>
      <c r="M93" s="264" t="s">
        <v>735</v>
      </c>
      <c r="N93" s="264" t="s">
        <v>735</v>
      </c>
      <c r="O93" s="264" t="s">
        <v>735</v>
      </c>
      <c r="P93" s="264" t="s">
        <v>735</v>
      </c>
      <c r="Q93" s="264" t="s">
        <v>735</v>
      </c>
      <c r="R93" s="264" t="s">
        <v>735</v>
      </c>
      <c r="S93" s="264" t="s">
        <v>735</v>
      </c>
      <c r="T93" s="264" t="s">
        <v>735</v>
      </c>
      <c r="U93" s="264" t="s">
        <v>735</v>
      </c>
      <c r="V93" s="264" t="s">
        <v>735</v>
      </c>
      <c r="W93" s="264" t="s">
        <v>735</v>
      </c>
      <c r="X93" s="264" t="s">
        <v>735</v>
      </c>
      <c r="Y93" s="264" t="s">
        <v>735</v>
      </c>
      <c r="Z93" s="264" t="s">
        <v>735</v>
      </c>
      <c r="AA93" s="264" t="s">
        <v>735</v>
      </c>
      <c r="AB93" s="264" t="s">
        <v>735</v>
      </c>
      <c r="AC93" s="264" t="s">
        <v>735</v>
      </c>
      <c r="AD93" s="264" t="s">
        <v>735</v>
      </c>
      <c r="AE93" s="264" t="s">
        <v>735</v>
      </c>
      <c r="AF93" s="264" t="s">
        <v>735</v>
      </c>
      <c r="AG93" s="264" t="s">
        <v>735</v>
      </c>
      <c r="AH93" s="264" t="s">
        <v>735</v>
      </c>
      <c r="AI93" s="264" t="s">
        <v>735</v>
      </c>
      <c r="AJ93" s="264" t="s">
        <v>735</v>
      </c>
      <c r="AK93" s="264" t="s">
        <v>735</v>
      </c>
      <c r="AL93" s="264" t="s">
        <v>735</v>
      </c>
      <c r="AM93" s="264" t="s">
        <v>735</v>
      </c>
      <c r="AN93" s="264" t="s">
        <v>735</v>
      </c>
      <c r="AO93" s="264" t="s">
        <v>735</v>
      </c>
      <c r="AP93" s="264" t="s">
        <v>735</v>
      </c>
      <c r="AQ93" s="264" t="s">
        <v>735</v>
      </c>
      <c r="AR93" s="264" t="s">
        <v>735</v>
      </c>
      <c r="AS93" s="264" t="s">
        <v>735</v>
      </c>
      <c r="AT93" s="264" t="s">
        <v>735</v>
      </c>
      <c r="AU93" s="264" t="s">
        <v>735</v>
      </c>
      <c r="AV93" s="264" t="s">
        <v>735</v>
      </c>
      <c r="AW93" s="264" t="s">
        <v>735</v>
      </c>
      <c r="AX93" s="264" t="s">
        <v>735</v>
      </c>
      <c r="AY93" s="264" t="s">
        <v>735</v>
      </c>
      <c r="AZ93" s="264" t="s">
        <v>735</v>
      </c>
      <c r="BA93" s="264" t="s">
        <v>735</v>
      </c>
      <c r="BB93" s="264" t="s">
        <v>735</v>
      </c>
      <c r="BC93" s="264" t="s">
        <v>735</v>
      </c>
      <c r="BD93" s="264" t="s">
        <v>735</v>
      </c>
      <c r="BE93" s="264" t="s">
        <v>735</v>
      </c>
      <c r="BF93" s="264" t="s">
        <v>735</v>
      </c>
      <c r="BG93" s="264" t="s">
        <v>735</v>
      </c>
      <c r="BH93" s="264" t="s">
        <v>735</v>
      </c>
      <c r="BI93" s="264" t="s">
        <v>735</v>
      </c>
      <c r="BJ93" s="264" t="s">
        <v>735</v>
      </c>
      <c r="BK93" s="264" t="s">
        <v>735</v>
      </c>
      <c r="BL93" s="264" t="s">
        <v>735</v>
      </c>
      <c r="BM93" s="264" t="s">
        <v>735</v>
      </c>
      <c r="BN93" s="264" t="s">
        <v>735</v>
      </c>
      <c r="BO93" s="264" t="s">
        <v>735</v>
      </c>
      <c r="BP93" s="264">
        <v>0.38340000000000002</v>
      </c>
      <c r="BQ93" s="264" t="s">
        <v>735</v>
      </c>
      <c r="BR93" s="264">
        <v>0.36529999999999996</v>
      </c>
      <c r="BS93" s="264" t="s">
        <v>735</v>
      </c>
      <c r="BT93" s="264" t="s">
        <v>735</v>
      </c>
      <c r="BU93" s="264" t="s">
        <v>735</v>
      </c>
      <c r="BV93" s="264" t="s">
        <v>735</v>
      </c>
      <c r="BW93" s="264" t="s">
        <v>735</v>
      </c>
      <c r="BX93" s="264">
        <v>0.44220000000000004</v>
      </c>
      <c r="BY93" s="264">
        <v>3.8681999999999999</v>
      </c>
      <c r="BZ93" s="264" t="s">
        <v>735</v>
      </c>
      <c r="CA93" s="264">
        <v>0.40439999999999998</v>
      </c>
      <c r="CB93" s="264" t="s">
        <v>735</v>
      </c>
      <c r="CC93" s="264">
        <v>0.4839</v>
      </c>
      <c r="CD93" s="264" t="s">
        <v>735</v>
      </c>
      <c r="CE93" s="264" t="s">
        <v>735</v>
      </c>
      <c r="CF93" s="264" t="s">
        <v>735</v>
      </c>
      <c r="CG93" s="264" t="s">
        <v>735</v>
      </c>
      <c r="CH93" s="264" t="s">
        <v>735</v>
      </c>
      <c r="CI93" s="264" t="s">
        <v>735</v>
      </c>
      <c r="CJ93" s="264" t="s">
        <v>735</v>
      </c>
      <c r="CK93" s="264" t="s">
        <v>735</v>
      </c>
      <c r="CL93" s="264" t="s">
        <v>735</v>
      </c>
      <c r="CM93" s="264" t="s">
        <v>735</v>
      </c>
      <c r="CN93" s="264" t="s">
        <v>735</v>
      </c>
      <c r="CO93" s="264" t="s">
        <v>735</v>
      </c>
      <c r="CP93" s="264" t="s">
        <v>735</v>
      </c>
      <c r="CQ93" s="264" t="s">
        <v>735</v>
      </c>
      <c r="CR93" s="264" t="s">
        <v>735</v>
      </c>
      <c r="CS93" s="264" t="s">
        <v>735</v>
      </c>
      <c r="CT93" s="264" t="s">
        <v>735</v>
      </c>
      <c r="CU93" s="264" t="s">
        <v>735</v>
      </c>
      <c r="CV93" s="264" t="s">
        <v>735</v>
      </c>
      <c r="CW93" s="264" t="s">
        <v>735</v>
      </c>
      <c r="CX93" s="264" t="s">
        <v>735</v>
      </c>
      <c r="CY93" s="264" t="s">
        <v>735</v>
      </c>
      <c r="CZ93" s="264" t="s">
        <v>735</v>
      </c>
      <c r="DA93" s="264" t="s">
        <v>735</v>
      </c>
      <c r="DB93" s="264" t="s">
        <v>735</v>
      </c>
      <c r="DC93" s="264" t="s">
        <v>735</v>
      </c>
      <c r="DD93" s="264" t="s">
        <v>735</v>
      </c>
    </row>
    <row r="94" spans="3:108" ht="12.75" customHeight="1" x14ac:dyDescent="0.2">
      <c r="C94" s="232"/>
      <c r="D94" s="232"/>
      <c r="E94" s="270"/>
      <c r="F94" s="256" t="s">
        <v>730</v>
      </c>
      <c r="G94" s="257" t="s">
        <v>704</v>
      </c>
      <c r="H94" s="264" t="s">
        <v>735</v>
      </c>
      <c r="I94" s="264" t="s">
        <v>735</v>
      </c>
      <c r="J94" s="264" t="s">
        <v>735</v>
      </c>
      <c r="K94" s="264" t="s">
        <v>735</v>
      </c>
      <c r="L94" s="264" t="s">
        <v>735</v>
      </c>
      <c r="M94" s="264" t="s">
        <v>735</v>
      </c>
      <c r="N94" s="264" t="s">
        <v>735</v>
      </c>
      <c r="O94" s="264" t="s">
        <v>735</v>
      </c>
      <c r="P94" s="264" t="s">
        <v>735</v>
      </c>
      <c r="Q94" s="264" t="s">
        <v>735</v>
      </c>
      <c r="R94" s="264" t="s">
        <v>735</v>
      </c>
      <c r="S94" s="264" t="s">
        <v>735</v>
      </c>
      <c r="T94" s="264" t="s">
        <v>735</v>
      </c>
      <c r="U94" s="264" t="s">
        <v>735</v>
      </c>
      <c r="V94" s="264" t="s">
        <v>735</v>
      </c>
      <c r="W94" s="264" t="s">
        <v>735</v>
      </c>
      <c r="X94" s="264" t="s">
        <v>735</v>
      </c>
      <c r="Y94" s="264" t="s">
        <v>735</v>
      </c>
      <c r="Z94" s="264" t="s">
        <v>735</v>
      </c>
      <c r="AA94" s="264" t="s">
        <v>735</v>
      </c>
      <c r="AB94" s="264" t="s">
        <v>735</v>
      </c>
      <c r="AC94" s="264" t="s">
        <v>735</v>
      </c>
      <c r="AD94" s="264" t="s">
        <v>735</v>
      </c>
      <c r="AE94" s="264" t="s">
        <v>735</v>
      </c>
      <c r="AF94" s="264" t="s">
        <v>735</v>
      </c>
      <c r="AG94" s="264" t="s">
        <v>735</v>
      </c>
      <c r="AH94" s="264" t="s">
        <v>735</v>
      </c>
      <c r="AI94" s="264" t="s">
        <v>735</v>
      </c>
      <c r="AJ94" s="264" t="s">
        <v>735</v>
      </c>
      <c r="AK94" s="264" t="s">
        <v>735</v>
      </c>
      <c r="AL94" s="264" t="s">
        <v>735</v>
      </c>
      <c r="AM94" s="264" t="s">
        <v>735</v>
      </c>
      <c r="AN94" s="264" t="s">
        <v>735</v>
      </c>
      <c r="AO94" s="264" t="s">
        <v>735</v>
      </c>
      <c r="AP94" s="264" t="s">
        <v>735</v>
      </c>
      <c r="AQ94" s="264" t="s">
        <v>735</v>
      </c>
      <c r="AR94" s="264" t="s">
        <v>735</v>
      </c>
      <c r="AS94" s="264" t="s">
        <v>735</v>
      </c>
      <c r="AT94" s="264" t="s">
        <v>735</v>
      </c>
      <c r="AU94" s="264" t="s">
        <v>735</v>
      </c>
      <c r="AV94" s="264" t="s">
        <v>735</v>
      </c>
      <c r="AW94" s="264" t="s">
        <v>735</v>
      </c>
      <c r="AX94" s="264" t="s">
        <v>735</v>
      </c>
      <c r="AY94" s="264" t="s">
        <v>735</v>
      </c>
      <c r="AZ94" s="264" t="s">
        <v>735</v>
      </c>
      <c r="BA94" s="264" t="s">
        <v>735</v>
      </c>
      <c r="BB94" s="264" t="s">
        <v>735</v>
      </c>
      <c r="BC94" s="264" t="s">
        <v>735</v>
      </c>
      <c r="BD94" s="264" t="s">
        <v>735</v>
      </c>
      <c r="BE94" s="264" t="s">
        <v>735</v>
      </c>
      <c r="BF94" s="264" t="s">
        <v>735</v>
      </c>
      <c r="BG94" s="264" t="s">
        <v>735</v>
      </c>
      <c r="BH94" s="264" t="s">
        <v>735</v>
      </c>
      <c r="BI94" s="264" t="s">
        <v>735</v>
      </c>
      <c r="BJ94" s="264" t="s">
        <v>735</v>
      </c>
      <c r="BK94" s="264" t="s">
        <v>735</v>
      </c>
      <c r="BL94" s="264" t="s">
        <v>735</v>
      </c>
      <c r="BM94" s="264" t="s">
        <v>735</v>
      </c>
      <c r="BN94" s="264" t="s">
        <v>735</v>
      </c>
      <c r="BO94" s="264" t="s">
        <v>735</v>
      </c>
      <c r="BP94" s="264" t="s">
        <v>735</v>
      </c>
      <c r="BQ94" s="264" t="s">
        <v>735</v>
      </c>
      <c r="BR94" s="264" t="s">
        <v>735</v>
      </c>
      <c r="BS94" s="264" t="s">
        <v>735</v>
      </c>
      <c r="BT94" s="264" t="s">
        <v>735</v>
      </c>
      <c r="BU94" s="264" t="s">
        <v>735</v>
      </c>
      <c r="BV94" s="264" t="s">
        <v>735</v>
      </c>
      <c r="BW94" s="264" t="s">
        <v>735</v>
      </c>
      <c r="BX94" s="264">
        <v>0.45369999999999999</v>
      </c>
      <c r="BY94" s="264" t="s">
        <v>735</v>
      </c>
      <c r="BZ94" s="264" t="s">
        <v>735</v>
      </c>
      <c r="CA94" s="264" t="s">
        <v>735</v>
      </c>
      <c r="CB94" s="264" t="s">
        <v>735</v>
      </c>
      <c r="CC94" s="264" t="s">
        <v>735</v>
      </c>
      <c r="CD94" s="264" t="s">
        <v>735</v>
      </c>
      <c r="CE94" s="264" t="s">
        <v>735</v>
      </c>
      <c r="CF94" s="264" t="s">
        <v>735</v>
      </c>
      <c r="CG94" s="264" t="s">
        <v>735</v>
      </c>
      <c r="CH94" s="264" t="s">
        <v>735</v>
      </c>
      <c r="CI94" s="264" t="s">
        <v>735</v>
      </c>
      <c r="CJ94" s="264" t="s">
        <v>735</v>
      </c>
      <c r="CK94" s="264" t="s">
        <v>735</v>
      </c>
      <c r="CL94" s="264" t="s">
        <v>735</v>
      </c>
      <c r="CM94" s="264" t="s">
        <v>735</v>
      </c>
      <c r="CN94" s="264" t="s">
        <v>735</v>
      </c>
      <c r="CO94" s="264" t="s">
        <v>735</v>
      </c>
      <c r="CP94" s="264" t="s">
        <v>735</v>
      </c>
      <c r="CQ94" s="264" t="s">
        <v>735</v>
      </c>
      <c r="CR94" s="264" t="s">
        <v>735</v>
      </c>
      <c r="CS94" s="264" t="s">
        <v>735</v>
      </c>
      <c r="CT94" s="264" t="s">
        <v>735</v>
      </c>
      <c r="CU94" s="264" t="s">
        <v>735</v>
      </c>
      <c r="CV94" s="264" t="s">
        <v>735</v>
      </c>
      <c r="CW94" s="264" t="s">
        <v>735</v>
      </c>
      <c r="CX94" s="264" t="s">
        <v>735</v>
      </c>
      <c r="CY94" s="264" t="s">
        <v>735</v>
      </c>
      <c r="CZ94" s="264" t="s">
        <v>735</v>
      </c>
      <c r="DA94" s="264" t="s">
        <v>735</v>
      </c>
      <c r="DB94" s="264" t="s">
        <v>735</v>
      </c>
      <c r="DC94" s="264" t="s">
        <v>735</v>
      </c>
      <c r="DD94" s="264" t="s">
        <v>735</v>
      </c>
    </row>
    <row r="95" spans="3:108" ht="12.75" customHeight="1" x14ac:dyDescent="0.2">
      <c r="C95" s="232"/>
      <c r="D95" s="232"/>
      <c r="E95" s="270"/>
      <c r="F95" s="256" t="s">
        <v>731</v>
      </c>
      <c r="G95" s="257" t="s">
        <v>704</v>
      </c>
      <c r="H95" s="264" t="s">
        <v>735</v>
      </c>
      <c r="I95" s="264" t="s">
        <v>735</v>
      </c>
      <c r="J95" s="264" t="s">
        <v>735</v>
      </c>
      <c r="K95" s="264" t="s">
        <v>735</v>
      </c>
      <c r="L95" s="264" t="s">
        <v>735</v>
      </c>
      <c r="M95" s="264" t="s">
        <v>735</v>
      </c>
      <c r="N95" s="264" t="s">
        <v>735</v>
      </c>
      <c r="O95" s="264" t="s">
        <v>735</v>
      </c>
      <c r="P95" s="264" t="s">
        <v>735</v>
      </c>
      <c r="Q95" s="264" t="s">
        <v>735</v>
      </c>
      <c r="R95" s="264" t="s">
        <v>735</v>
      </c>
      <c r="S95" s="264" t="s">
        <v>735</v>
      </c>
      <c r="T95" s="264" t="s">
        <v>735</v>
      </c>
      <c r="U95" s="264" t="s">
        <v>735</v>
      </c>
      <c r="V95" s="264" t="s">
        <v>735</v>
      </c>
      <c r="W95" s="264" t="s">
        <v>735</v>
      </c>
      <c r="X95" s="264" t="s">
        <v>735</v>
      </c>
      <c r="Y95" s="264" t="s">
        <v>735</v>
      </c>
      <c r="Z95" s="264" t="s">
        <v>735</v>
      </c>
      <c r="AA95" s="264" t="s">
        <v>735</v>
      </c>
      <c r="AB95" s="264" t="s">
        <v>735</v>
      </c>
      <c r="AC95" s="264" t="s">
        <v>735</v>
      </c>
      <c r="AD95" s="264" t="s">
        <v>735</v>
      </c>
      <c r="AE95" s="264" t="s">
        <v>735</v>
      </c>
      <c r="AF95" s="264" t="s">
        <v>735</v>
      </c>
      <c r="AG95" s="264" t="s">
        <v>735</v>
      </c>
      <c r="AH95" s="264" t="s">
        <v>735</v>
      </c>
      <c r="AI95" s="264" t="s">
        <v>735</v>
      </c>
      <c r="AJ95" s="264" t="s">
        <v>735</v>
      </c>
      <c r="AK95" s="264" t="s">
        <v>735</v>
      </c>
      <c r="AL95" s="264" t="s">
        <v>735</v>
      </c>
      <c r="AM95" s="264" t="s">
        <v>735</v>
      </c>
      <c r="AN95" s="264" t="s">
        <v>735</v>
      </c>
      <c r="AO95" s="264" t="s">
        <v>735</v>
      </c>
      <c r="AP95" s="264" t="s">
        <v>735</v>
      </c>
      <c r="AQ95" s="264" t="s">
        <v>735</v>
      </c>
      <c r="AR95" s="264" t="s">
        <v>735</v>
      </c>
      <c r="AS95" s="264" t="s">
        <v>735</v>
      </c>
      <c r="AT95" s="264" t="s">
        <v>735</v>
      </c>
      <c r="AU95" s="264" t="s">
        <v>735</v>
      </c>
      <c r="AV95" s="264" t="s">
        <v>735</v>
      </c>
      <c r="AW95" s="264" t="s">
        <v>735</v>
      </c>
      <c r="AX95" s="264" t="s">
        <v>735</v>
      </c>
      <c r="AY95" s="264" t="s">
        <v>735</v>
      </c>
      <c r="AZ95" s="264" t="s">
        <v>735</v>
      </c>
      <c r="BA95" s="264" t="s">
        <v>735</v>
      </c>
      <c r="BB95" s="264" t="s">
        <v>735</v>
      </c>
      <c r="BC95" s="264" t="s">
        <v>735</v>
      </c>
      <c r="BD95" s="264" t="s">
        <v>735</v>
      </c>
      <c r="BE95" s="264" t="s">
        <v>735</v>
      </c>
      <c r="BF95" s="264" t="s">
        <v>735</v>
      </c>
      <c r="BG95" s="264" t="s">
        <v>735</v>
      </c>
      <c r="BH95" s="264" t="s">
        <v>735</v>
      </c>
      <c r="BI95" s="264" t="s">
        <v>735</v>
      </c>
      <c r="BJ95" s="264" t="s">
        <v>735</v>
      </c>
      <c r="BK95" s="264" t="s">
        <v>735</v>
      </c>
      <c r="BL95" s="264" t="s">
        <v>735</v>
      </c>
      <c r="BM95" s="264" t="s">
        <v>735</v>
      </c>
      <c r="BN95" s="264" t="s">
        <v>735</v>
      </c>
      <c r="BO95" s="264" t="s">
        <v>735</v>
      </c>
      <c r="BP95" s="264" t="s">
        <v>735</v>
      </c>
      <c r="BQ95" s="264" t="s">
        <v>735</v>
      </c>
      <c r="BR95" s="264" t="s">
        <v>735</v>
      </c>
      <c r="BS95" s="264" t="s">
        <v>735</v>
      </c>
      <c r="BT95" s="264" t="s">
        <v>735</v>
      </c>
      <c r="BU95" s="264" t="s">
        <v>735</v>
      </c>
      <c r="BV95" s="264" t="s">
        <v>735</v>
      </c>
      <c r="BW95" s="264" t="s">
        <v>735</v>
      </c>
      <c r="BX95" s="264" t="s">
        <v>735</v>
      </c>
      <c r="BY95" s="264" t="s">
        <v>735</v>
      </c>
      <c r="BZ95" s="264" t="s">
        <v>735</v>
      </c>
      <c r="CA95" s="264" t="s">
        <v>735</v>
      </c>
      <c r="CB95" s="264" t="s">
        <v>735</v>
      </c>
      <c r="CC95" s="264" t="s">
        <v>735</v>
      </c>
      <c r="CD95" s="264" t="s">
        <v>735</v>
      </c>
      <c r="CE95" s="264" t="s">
        <v>735</v>
      </c>
      <c r="CF95" s="264" t="s">
        <v>735</v>
      </c>
      <c r="CG95" s="264" t="s">
        <v>735</v>
      </c>
      <c r="CH95" s="264" t="s">
        <v>735</v>
      </c>
      <c r="CI95" s="264" t="s">
        <v>735</v>
      </c>
      <c r="CJ95" s="264" t="s">
        <v>735</v>
      </c>
      <c r="CK95" s="264" t="s">
        <v>735</v>
      </c>
      <c r="CL95" s="264" t="s">
        <v>735</v>
      </c>
      <c r="CM95" s="264" t="s">
        <v>735</v>
      </c>
      <c r="CN95" s="264" t="s">
        <v>735</v>
      </c>
      <c r="CO95" s="264" t="s">
        <v>735</v>
      </c>
      <c r="CP95" s="264" t="s">
        <v>735</v>
      </c>
      <c r="CQ95" s="264" t="s">
        <v>735</v>
      </c>
      <c r="CR95" s="264" t="s">
        <v>735</v>
      </c>
      <c r="CS95" s="264" t="s">
        <v>735</v>
      </c>
      <c r="CT95" s="264" t="s">
        <v>735</v>
      </c>
      <c r="CU95" s="264" t="s">
        <v>735</v>
      </c>
      <c r="CV95" s="264" t="s">
        <v>735</v>
      </c>
      <c r="CW95" s="264" t="s">
        <v>735</v>
      </c>
      <c r="CX95" s="264" t="s">
        <v>735</v>
      </c>
      <c r="CY95" s="264" t="s">
        <v>735</v>
      </c>
      <c r="CZ95" s="264" t="s">
        <v>735</v>
      </c>
      <c r="DA95" s="264" t="s">
        <v>735</v>
      </c>
      <c r="DB95" s="264" t="s">
        <v>735</v>
      </c>
      <c r="DC95" s="264" t="s">
        <v>735</v>
      </c>
      <c r="DD95" s="264" t="s">
        <v>735</v>
      </c>
    </row>
    <row r="96" spans="3:108" ht="12.75" customHeight="1" x14ac:dyDescent="0.2">
      <c r="E96" s="255"/>
      <c r="F96" s="256"/>
      <c r="G96" s="257"/>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1"/>
      <c r="AI96" s="271"/>
      <c r="AJ96" s="271"/>
      <c r="AK96" s="271"/>
      <c r="AL96" s="271"/>
      <c r="AM96" s="271"/>
      <c r="AN96" s="271"/>
      <c r="AO96" s="271"/>
      <c r="AP96" s="271"/>
      <c r="AQ96" s="271"/>
      <c r="AR96" s="271"/>
      <c r="AS96" s="271"/>
      <c r="AT96" s="271"/>
      <c r="AU96" s="271"/>
      <c r="AV96" s="271"/>
      <c r="AW96" s="271"/>
      <c r="AX96" s="271"/>
      <c r="AY96" s="271"/>
      <c r="AZ96" s="271"/>
      <c r="BA96" s="271"/>
      <c r="BB96" s="271"/>
      <c r="BC96" s="271"/>
      <c r="BD96" s="271"/>
      <c r="BE96" s="271"/>
      <c r="BF96" s="271"/>
      <c r="BG96" s="271"/>
      <c r="BH96" s="271"/>
      <c r="BI96" s="271"/>
      <c r="BJ96" s="271"/>
      <c r="BK96" s="271"/>
      <c r="BL96" s="271"/>
      <c r="BM96" s="271"/>
      <c r="BN96" s="271"/>
      <c r="BO96" s="271"/>
      <c r="BP96" s="271"/>
      <c r="BQ96" s="271"/>
      <c r="BR96" s="271"/>
      <c r="BS96" s="271"/>
      <c r="BT96" s="271"/>
      <c r="BU96" s="271"/>
      <c r="BV96" s="271"/>
      <c r="BW96" s="271"/>
      <c r="BX96" s="271"/>
      <c r="BY96" s="271"/>
      <c r="BZ96" s="271"/>
      <c r="CA96" s="271"/>
      <c r="CB96" s="271"/>
      <c r="CC96" s="271"/>
      <c r="CD96" s="271"/>
      <c r="CE96" s="271"/>
      <c r="CF96" s="271"/>
      <c r="CG96" s="271"/>
      <c r="CH96" s="271"/>
      <c r="CI96" s="271"/>
      <c r="CJ96" s="271"/>
      <c r="CK96" s="271"/>
      <c r="CL96" s="271"/>
      <c r="CM96" s="271"/>
      <c r="CN96" s="271"/>
      <c r="CO96" s="271"/>
      <c r="CP96" s="271"/>
      <c r="CQ96" s="271"/>
      <c r="CR96" s="271"/>
      <c r="CS96" s="271"/>
      <c r="CT96" s="271"/>
      <c r="CU96" s="271"/>
      <c r="CV96" s="271"/>
      <c r="CW96" s="271"/>
      <c r="CX96" s="271"/>
      <c r="CY96" s="271"/>
      <c r="CZ96" s="271"/>
      <c r="DA96" s="271"/>
      <c r="DB96" s="271"/>
      <c r="DC96" s="271"/>
      <c r="DD96" s="271"/>
    </row>
    <row r="97" spans="3:108" ht="12.75" customHeight="1" x14ac:dyDescent="0.2">
      <c r="E97" s="255"/>
      <c r="F97" s="256" t="s">
        <v>736</v>
      </c>
      <c r="G97" s="257"/>
      <c r="H97" s="263"/>
      <c r="I97" s="263"/>
      <c r="J97" s="263"/>
      <c r="K97" s="263"/>
      <c r="L97" s="263"/>
      <c r="M97" s="263"/>
      <c r="N97" s="263"/>
      <c r="O97" s="263"/>
      <c r="P97" s="263"/>
      <c r="Q97" s="263"/>
      <c r="R97" s="263"/>
      <c r="S97" s="263"/>
      <c r="T97" s="263"/>
      <c r="U97" s="263"/>
      <c r="V97" s="263"/>
      <c r="W97" s="263"/>
      <c r="X97" s="263"/>
      <c r="Y97" s="263"/>
      <c r="Z97" s="263"/>
      <c r="AA97" s="263"/>
      <c r="AB97" s="263"/>
      <c r="AC97" s="263"/>
      <c r="AD97" s="263"/>
      <c r="AE97" s="263"/>
      <c r="AF97" s="263"/>
      <c r="AG97" s="263"/>
      <c r="AH97" s="263"/>
      <c r="AI97" s="263"/>
      <c r="AJ97" s="263"/>
      <c r="AK97" s="263"/>
      <c r="AL97" s="263"/>
      <c r="AM97" s="263"/>
      <c r="AN97" s="263"/>
      <c r="AO97" s="263"/>
      <c r="AP97" s="263"/>
      <c r="AQ97" s="263"/>
      <c r="AR97" s="263"/>
      <c r="AS97" s="263"/>
      <c r="AT97" s="263"/>
      <c r="AU97" s="263"/>
      <c r="AV97" s="263"/>
      <c r="AW97" s="263"/>
      <c r="AX97" s="263"/>
      <c r="AY97" s="263"/>
      <c r="AZ97" s="263"/>
      <c r="BA97" s="263"/>
      <c r="BB97" s="263"/>
      <c r="BC97" s="263"/>
      <c r="BD97" s="263"/>
      <c r="BE97" s="263"/>
      <c r="BF97" s="263"/>
      <c r="BG97" s="263"/>
      <c r="BH97" s="263"/>
      <c r="BI97" s="263"/>
      <c r="BJ97" s="263"/>
      <c r="BK97" s="263"/>
      <c r="BL97" s="263"/>
      <c r="BM97" s="263"/>
      <c r="BN97" s="263"/>
      <c r="BO97" s="263"/>
      <c r="BP97" s="263"/>
      <c r="BQ97" s="263"/>
      <c r="BR97" s="263"/>
      <c r="BS97" s="263"/>
      <c r="BT97" s="263"/>
      <c r="BU97" s="263"/>
      <c r="BV97" s="263"/>
      <c r="BW97" s="263"/>
      <c r="BX97" s="263"/>
      <c r="BY97" s="263"/>
      <c r="BZ97" s="263"/>
      <c r="CA97" s="263"/>
      <c r="CB97" s="263"/>
      <c r="CC97" s="263"/>
      <c r="CD97" s="263"/>
      <c r="CE97" s="263"/>
      <c r="CF97" s="263"/>
      <c r="CG97" s="263"/>
      <c r="CH97" s="263"/>
      <c r="CI97" s="263"/>
      <c r="CJ97" s="263"/>
      <c r="CK97" s="263"/>
      <c r="CL97" s="263"/>
      <c r="CM97" s="263"/>
      <c r="CN97" s="263"/>
      <c r="CO97" s="263"/>
      <c r="CP97" s="263"/>
      <c r="CQ97" s="263"/>
      <c r="CR97" s="263"/>
      <c r="CS97" s="263"/>
      <c r="CT97" s="263"/>
      <c r="CU97" s="263"/>
      <c r="CV97" s="263"/>
      <c r="CW97" s="263"/>
      <c r="CX97" s="263"/>
      <c r="CY97" s="263"/>
      <c r="CZ97" s="263"/>
      <c r="DA97" s="263"/>
      <c r="DB97" s="263"/>
      <c r="DC97" s="263"/>
      <c r="DD97" s="263"/>
    </row>
    <row r="98" spans="3:108" s="274" customFormat="1" ht="12.75" customHeight="1" x14ac:dyDescent="0.2">
      <c r="C98" s="272"/>
      <c r="D98" s="272"/>
      <c r="E98" s="255">
        <v>5.0999999999999996</v>
      </c>
      <c r="F98" s="256" t="s">
        <v>737</v>
      </c>
      <c r="G98" s="257" t="s">
        <v>696</v>
      </c>
      <c r="H98" s="273">
        <v>12.061178385000002</v>
      </c>
      <c r="I98" s="273">
        <v>14.267859874000001</v>
      </c>
      <c r="J98" s="273">
        <v>1.2340486980000005</v>
      </c>
      <c r="K98" s="273">
        <v>1.6675711960000001</v>
      </c>
      <c r="L98" s="273">
        <v>20.188558501000006</v>
      </c>
      <c r="M98" s="273">
        <v>26.682340499999999</v>
      </c>
      <c r="N98" s="273">
        <v>50.166995679999992</v>
      </c>
      <c r="O98" s="273">
        <v>84.781341947000001</v>
      </c>
      <c r="P98" s="273">
        <v>30.625742351</v>
      </c>
      <c r="Q98" s="273">
        <v>41.537707109999992</v>
      </c>
      <c r="R98" s="273">
        <v>8.2294725500000006</v>
      </c>
      <c r="S98" s="273">
        <v>16.959459079999995</v>
      </c>
      <c r="T98" s="273">
        <v>2.4221968249999972</v>
      </c>
      <c r="U98" s="273">
        <v>12.403383660000003</v>
      </c>
      <c r="V98" s="273">
        <v>11.868655667999997</v>
      </c>
      <c r="W98" s="273">
        <v>14.979741723999998</v>
      </c>
      <c r="X98" s="273">
        <v>3.1361990850000003</v>
      </c>
      <c r="Y98" s="273">
        <v>22.369571685000004</v>
      </c>
      <c r="Z98" s="273">
        <v>23.699640142000003</v>
      </c>
      <c r="AA98" s="273">
        <v>1.2585843299999997</v>
      </c>
      <c r="AB98" s="273">
        <v>2.0164182299999998</v>
      </c>
      <c r="AC98" s="273">
        <v>2.2338439999999991</v>
      </c>
      <c r="AD98" s="273">
        <v>0.63322219999999996</v>
      </c>
      <c r="AE98" s="273">
        <v>0.17658019999999999</v>
      </c>
      <c r="AF98" s="273">
        <v>1.7828914</v>
      </c>
      <c r="AG98" s="273">
        <v>33.805530340999994</v>
      </c>
      <c r="AH98" s="273">
        <v>1.675610375</v>
      </c>
      <c r="AI98" s="273">
        <v>2.1502416139999991</v>
      </c>
      <c r="AJ98" s="273">
        <v>0.48853559499999993</v>
      </c>
      <c r="AK98" s="273">
        <v>0.51844624900000003</v>
      </c>
      <c r="AL98" s="273">
        <v>10.480956130000001</v>
      </c>
      <c r="AM98" s="273">
        <v>1.5145034550000001</v>
      </c>
      <c r="AN98" s="273">
        <v>4.1873797889999995</v>
      </c>
      <c r="AO98" s="273">
        <v>0.36081238499999996</v>
      </c>
      <c r="AP98" s="273">
        <v>6.2414624290000003</v>
      </c>
      <c r="AQ98" s="273">
        <v>1.914102934</v>
      </c>
      <c r="AR98" s="273">
        <v>0</v>
      </c>
      <c r="AS98" s="273">
        <v>8.6506060799999975</v>
      </c>
      <c r="AT98" s="273">
        <v>1.5899882300000006</v>
      </c>
      <c r="AU98" s="273">
        <v>0.34151647000000013</v>
      </c>
      <c r="AV98" s="273">
        <v>0</v>
      </c>
      <c r="AW98" s="273">
        <v>7.7461009999999983E-2</v>
      </c>
      <c r="AX98" s="273">
        <v>1.0610682</v>
      </c>
      <c r="AY98" s="273">
        <v>0</v>
      </c>
      <c r="AZ98" s="273">
        <v>0.21674174500000001</v>
      </c>
      <c r="BA98" s="273">
        <v>0.21154025999999995</v>
      </c>
      <c r="BB98" s="273">
        <v>0</v>
      </c>
      <c r="BC98" s="273">
        <v>0</v>
      </c>
      <c r="BD98" s="273">
        <v>0</v>
      </c>
      <c r="BE98" s="273">
        <v>0</v>
      </c>
      <c r="BF98" s="273">
        <v>0</v>
      </c>
      <c r="BG98" s="273">
        <v>0</v>
      </c>
      <c r="BH98" s="273">
        <v>0</v>
      </c>
      <c r="BI98" s="273">
        <v>0</v>
      </c>
      <c r="BJ98" s="273">
        <v>0</v>
      </c>
      <c r="BK98" s="273">
        <v>0</v>
      </c>
      <c r="BL98" s="273">
        <v>0</v>
      </c>
      <c r="BM98" s="273">
        <v>6.9405602999999996E-2</v>
      </c>
      <c r="BN98" s="273">
        <v>0.24298418500000002</v>
      </c>
      <c r="BO98" s="273">
        <v>0.41398006200000004</v>
      </c>
      <c r="BP98" s="273">
        <v>0</v>
      </c>
      <c r="BQ98" s="273">
        <v>0</v>
      </c>
      <c r="BR98" s="273">
        <v>0</v>
      </c>
      <c r="BS98" s="273">
        <v>0</v>
      </c>
      <c r="BT98" s="273">
        <v>0</v>
      </c>
      <c r="BU98" s="273">
        <v>0</v>
      </c>
      <c r="BV98" s="273">
        <v>0</v>
      </c>
      <c r="BW98" s="273">
        <v>0</v>
      </c>
      <c r="BX98" s="273">
        <v>2.1534</v>
      </c>
      <c r="BY98" s="273">
        <v>0</v>
      </c>
      <c r="BZ98" s="273">
        <v>0</v>
      </c>
      <c r="CA98" s="273">
        <v>0</v>
      </c>
      <c r="CB98" s="273">
        <v>1.8170599000000001</v>
      </c>
      <c r="CC98" s="273">
        <v>0</v>
      </c>
      <c r="CD98" s="273">
        <v>0.34594999999999998</v>
      </c>
      <c r="CE98" s="273">
        <v>0</v>
      </c>
      <c r="CF98" s="273">
        <v>1.0864569999999995E-2</v>
      </c>
      <c r="CG98" s="273">
        <v>0</v>
      </c>
      <c r="CH98" s="273">
        <v>0</v>
      </c>
      <c r="CI98" s="273">
        <v>0</v>
      </c>
      <c r="CJ98" s="273">
        <v>0</v>
      </c>
      <c r="CK98" s="273">
        <v>0</v>
      </c>
      <c r="CL98" s="273">
        <v>0</v>
      </c>
      <c r="CM98" s="273">
        <v>0</v>
      </c>
      <c r="CN98" s="273">
        <v>0</v>
      </c>
      <c r="CO98" s="273">
        <v>0</v>
      </c>
      <c r="CP98" s="273">
        <v>0</v>
      </c>
      <c r="CQ98" s="273">
        <v>0</v>
      </c>
      <c r="CR98" s="273">
        <v>0</v>
      </c>
      <c r="CS98" s="273">
        <v>0</v>
      </c>
      <c r="CT98" s="273">
        <v>0</v>
      </c>
      <c r="CU98" s="273">
        <v>0</v>
      </c>
      <c r="CV98" s="273">
        <v>0</v>
      </c>
      <c r="CW98" s="273">
        <v>0</v>
      </c>
      <c r="CX98" s="273">
        <v>0</v>
      </c>
      <c r="CY98" s="273">
        <v>0</v>
      </c>
      <c r="CZ98" s="273">
        <v>0</v>
      </c>
      <c r="DA98" s="273">
        <v>0</v>
      </c>
      <c r="DB98" s="273">
        <v>0</v>
      </c>
      <c r="DC98" s="273">
        <v>0</v>
      </c>
      <c r="DD98" s="273">
        <v>0</v>
      </c>
    </row>
    <row r="99" spans="3:108" s="275" customFormat="1" ht="12.75" customHeight="1" x14ac:dyDescent="0.2">
      <c r="C99" s="237"/>
      <c r="D99" s="237"/>
      <c r="E99" s="255">
        <v>5.2</v>
      </c>
      <c r="F99" s="256" t="s">
        <v>738</v>
      </c>
      <c r="G99" s="257" t="s">
        <v>696</v>
      </c>
      <c r="H99" s="273">
        <v>3.3622621860000002</v>
      </c>
      <c r="I99" s="273">
        <v>1.4393387310000001</v>
      </c>
      <c r="J99" s="273">
        <v>1.6845763030000001</v>
      </c>
      <c r="K99" s="273">
        <v>4.6891142999999996E-2</v>
      </c>
      <c r="L99" s="273">
        <v>59.76197287099999</v>
      </c>
      <c r="M99" s="273">
        <v>28.728765593000006</v>
      </c>
      <c r="N99" s="273">
        <v>10.127027915999999</v>
      </c>
      <c r="O99" s="273">
        <v>18.054184800000002</v>
      </c>
      <c r="P99" s="273">
        <v>4.9377292299999995</v>
      </c>
      <c r="Q99" s="273">
        <v>22.022589457999999</v>
      </c>
      <c r="R99" s="273">
        <v>8.8535092840000011</v>
      </c>
      <c r="S99" s="273">
        <v>6.9039339000000002</v>
      </c>
      <c r="T99" s="273">
        <v>2.6441019800000003</v>
      </c>
      <c r="U99" s="273">
        <v>2.126033815</v>
      </c>
      <c r="V99" s="273">
        <v>4.1368195669999999</v>
      </c>
      <c r="W99" s="273">
        <v>0.8961039839999998</v>
      </c>
      <c r="X99" s="273">
        <v>0.11210690800000001</v>
      </c>
      <c r="Y99" s="273">
        <v>5.3542125250000003</v>
      </c>
      <c r="Z99" s="273">
        <v>69.070191166000001</v>
      </c>
      <c r="AA99" s="273">
        <v>5.2046214519999996</v>
      </c>
      <c r="AB99" s="273">
        <v>1.2028017489999998</v>
      </c>
      <c r="AC99" s="273">
        <v>0.86614529499999993</v>
      </c>
      <c r="AD99" s="273">
        <v>0.60376724900000001</v>
      </c>
      <c r="AE99" s="273">
        <v>1.041127012</v>
      </c>
      <c r="AF99" s="273">
        <v>0.98618224300000001</v>
      </c>
      <c r="AG99" s="273">
        <v>5.478914316</v>
      </c>
      <c r="AH99" s="273">
        <v>0.35327680999999994</v>
      </c>
      <c r="AI99" s="273">
        <v>0.52050899100000014</v>
      </c>
      <c r="AJ99" s="273">
        <v>6.3379712000000005E-2</v>
      </c>
      <c r="AK99" s="273">
        <v>1.9184842000000001E-2</v>
      </c>
      <c r="AL99" s="273">
        <v>4.7175710120000005</v>
      </c>
      <c r="AM99" s="273">
        <v>3.5715771E-2</v>
      </c>
      <c r="AN99" s="273">
        <v>1.070771903</v>
      </c>
      <c r="AO99" s="273">
        <v>1.0634954E-2</v>
      </c>
      <c r="AP99" s="273">
        <v>21.232712419000002</v>
      </c>
      <c r="AQ99" s="273">
        <v>4.4301600289999996</v>
      </c>
      <c r="AR99" s="273">
        <v>7.7920459000000011E-2</v>
      </c>
      <c r="AS99" s="273">
        <v>0.11955911300000001</v>
      </c>
      <c r="AT99" s="273">
        <v>9.3148849999999984E-3</v>
      </c>
      <c r="AU99" s="273">
        <v>2.8958489999999998E-3</v>
      </c>
      <c r="AV99" s="273">
        <v>8.7066322000000002E-2</v>
      </c>
      <c r="AW99" s="273">
        <v>2.2088720000000002E-3</v>
      </c>
      <c r="AX99" s="273">
        <v>2.9841140000000004E-3</v>
      </c>
      <c r="AY99" s="273">
        <v>1.5220965000000003E-2</v>
      </c>
      <c r="AZ99" s="273">
        <v>7.995683E-3</v>
      </c>
      <c r="BA99" s="273">
        <v>7.4111119999999992E-3</v>
      </c>
      <c r="BB99" s="273">
        <v>2.2008860510000003</v>
      </c>
      <c r="BC99" s="273">
        <v>9.3121532999999992E-2</v>
      </c>
      <c r="BD99" s="273">
        <v>1.3815041000000004E-2</v>
      </c>
      <c r="BE99" s="273">
        <v>6.9914804999999997E-2</v>
      </c>
      <c r="BF99" s="273">
        <v>4.9987457000000006E-2</v>
      </c>
      <c r="BG99" s="273">
        <v>5.4816560000000014E-3</v>
      </c>
      <c r="BH99" s="273">
        <v>1.026226E-2</v>
      </c>
      <c r="BI99" s="273">
        <v>5.6041242000000005E-2</v>
      </c>
      <c r="BJ99" s="273">
        <v>5.3994759999999996E-2</v>
      </c>
      <c r="BK99" s="273">
        <v>0.10364581800000001</v>
      </c>
      <c r="BL99" s="273">
        <v>6.3374746999999995E-2</v>
      </c>
      <c r="BM99" s="273">
        <v>6.8900999999999988E-3</v>
      </c>
      <c r="BN99" s="273">
        <v>8.4563612999999996E-2</v>
      </c>
      <c r="BO99" s="273">
        <v>0.22104827299999999</v>
      </c>
      <c r="BP99" s="273">
        <v>241.86195440499998</v>
      </c>
      <c r="BQ99" s="273">
        <v>487.50329936800006</v>
      </c>
      <c r="BR99" s="273">
        <v>61.770904788000038</v>
      </c>
      <c r="BS99" s="273">
        <v>467.91665072399991</v>
      </c>
      <c r="BT99" s="273">
        <v>667.71397027799992</v>
      </c>
      <c r="BU99" s="273">
        <v>473.94180928599968</v>
      </c>
      <c r="BV99" s="273">
        <v>715.95174234599995</v>
      </c>
      <c r="BW99" s="273">
        <v>9.223624126999999</v>
      </c>
      <c r="BX99" s="273">
        <v>70.88229839200001</v>
      </c>
      <c r="BY99" s="273">
        <v>326.51886390199991</v>
      </c>
      <c r="BZ99" s="273">
        <v>1488.6418199349998</v>
      </c>
      <c r="CA99" s="273">
        <v>56.844895434000001</v>
      </c>
      <c r="CB99" s="273">
        <v>39.825180692000004</v>
      </c>
      <c r="CC99" s="273">
        <v>62.827541248999957</v>
      </c>
      <c r="CD99" s="273">
        <v>39.226058073000004</v>
      </c>
      <c r="CE99" s="273">
        <v>320.27032730400009</v>
      </c>
      <c r="CF99" s="273">
        <v>0.76946745700000008</v>
      </c>
      <c r="CG99" s="273">
        <v>0.72785822600000016</v>
      </c>
      <c r="CH99" s="273">
        <v>384.25521744899999</v>
      </c>
      <c r="CI99" s="273">
        <v>153.07608737399997</v>
      </c>
      <c r="CJ99" s="273">
        <v>55.186116702999996</v>
      </c>
      <c r="CK99" s="273">
        <v>6.6507345900000017</v>
      </c>
      <c r="CL99" s="273">
        <v>0.97953027800000014</v>
      </c>
      <c r="CM99" s="273">
        <v>5.0791871359999998</v>
      </c>
      <c r="CN99" s="273">
        <v>1.4219309300000003</v>
      </c>
      <c r="CO99" s="273">
        <v>3.1343626600000003</v>
      </c>
      <c r="CP99" s="273">
        <v>3.2027739599999996</v>
      </c>
      <c r="CQ99" s="273">
        <v>10.247653820999998</v>
      </c>
      <c r="CR99" s="273">
        <v>14.884079705000001</v>
      </c>
      <c r="CS99" s="273">
        <v>24.377126555999997</v>
      </c>
      <c r="CT99" s="273">
        <v>1.8787915120000005</v>
      </c>
      <c r="CU99" s="273">
        <v>40.476761922000009</v>
      </c>
      <c r="CV99" s="273">
        <v>2.1289086029999997</v>
      </c>
      <c r="CW99" s="273">
        <v>10.813680795</v>
      </c>
      <c r="CX99" s="273">
        <v>0.75076794000000002</v>
      </c>
      <c r="CY99" s="273">
        <v>6.7870970030000004</v>
      </c>
      <c r="CZ99" s="273">
        <v>0.66710695399999997</v>
      </c>
      <c r="DA99" s="273">
        <v>2.4514180089999997</v>
      </c>
      <c r="DB99" s="273">
        <v>2.2953555689999998</v>
      </c>
      <c r="DC99" s="273">
        <v>4.6578891860000002</v>
      </c>
      <c r="DD99" s="273">
        <v>1.7901922129999999</v>
      </c>
    </row>
    <row r="100" spans="3:108" x14ac:dyDescent="0.2">
      <c r="C100" s="275"/>
      <c r="D100" s="275"/>
      <c r="E100" s="255">
        <v>5.3</v>
      </c>
      <c r="F100" s="256" t="s">
        <v>739</v>
      </c>
      <c r="G100" s="257" t="s">
        <v>696</v>
      </c>
      <c r="H100" s="276">
        <v>524.65426845000002</v>
      </c>
      <c r="I100" s="276">
        <v>91.483373487999998</v>
      </c>
      <c r="J100" s="276">
        <v>70.161681726999987</v>
      </c>
      <c r="K100" s="276">
        <v>0.43591661300000195</v>
      </c>
      <c r="L100" s="276">
        <v>270.61246444899996</v>
      </c>
      <c r="M100" s="276">
        <v>261.75114872499972</v>
      </c>
      <c r="N100" s="276">
        <v>1323.8505648830003</v>
      </c>
      <c r="O100" s="276">
        <v>718.90139594699997</v>
      </c>
      <c r="P100" s="276">
        <v>156.86746658600001</v>
      </c>
      <c r="Q100" s="276">
        <v>1353.0808991320002</v>
      </c>
      <c r="R100" s="276">
        <v>446.30374985899999</v>
      </c>
      <c r="S100" s="276">
        <v>313.38080939300005</v>
      </c>
      <c r="T100" s="276">
        <v>114.78709237300002</v>
      </c>
      <c r="U100" s="276">
        <v>143.39511717799999</v>
      </c>
      <c r="V100" s="276">
        <v>270.522419593</v>
      </c>
      <c r="W100" s="276">
        <v>234.27862066099996</v>
      </c>
      <c r="X100" s="276">
        <v>16.340000639000003</v>
      </c>
      <c r="Y100" s="276">
        <v>470.38472956100009</v>
      </c>
      <c r="Z100" s="276">
        <v>178.13746255099991</v>
      </c>
      <c r="AA100" s="276">
        <v>-7.761426670000005</v>
      </c>
      <c r="AB100" s="276">
        <v>28.390456971999996</v>
      </c>
      <c r="AC100" s="276">
        <v>74.218819429999996</v>
      </c>
      <c r="AD100" s="276">
        <v>22.117937655000006</v>
      </c>
      <c r="AE100" s="276">
        <v>6.3271685300000016</v>
      </c>
      <c r="AF100" s="276">
        <v>32.049527692999995</v>
      </c>
      <c r="AG100" s="276">
        <v>294.08863224200007</v>
      </c>
      <c r="AH100" s="276">
        <v>31.28565932299999</v>
      </c>
      <c r="AI100" s="276">
        <v>51.769716955000007</v>
      </c>
      <c r="AJ100" s="276">
        <v>26.354112186000009</v>
      </c>
      <c r="AK100" s="276">
        <v>10.751113319999998</v>
      </c>
      <c r="AL100" s="276">
        <v>400.02435834299996</v>
      </c>
      <c r="AM100" s="276">
        <v>10.562634818999999</v>
      </c>
      <c r="AN100" s="276">
        <v>88.213494928999992</v>
      </c>
      <c r="AO100" s="276">
        <v>2.133268143</v>
      </c>
      <c r="AP100" s="276">
        <v>78.313830525000014</v>
      </c>
      <c r="AQ100" s="276">
        <v>4.6734775920000002</v>
      </c>
      <c r="AR100" s="276">
        <v>6.3730488030000005</v>
      </c>
      <c r="AS100" s="276">
        <v>39.245270528999995</v>
      </c>
      <c r="AT100" s="276">
        <v>0.43003022200000007</v>
      </c>
      <c r="AU100" s="276">
        <v>5.2613292529999987</v>
      </c>
      <c r="AV100" s="276">
        <v>61.512103915999994</v>
      </c>
      <c r="AW100" s="276">
        <v>2.2849035259999999</v>
      </c>
      <c r="AX100" s="276">
        <v>4.1627746200000004</v>
      </c>
      <c r="AY100" s="276">
        <v>7.1660563580000014</v>
      </c>
      <c r="AZ100" s="276">
        <v>1.742199998</v>
      </c>
      <c r="BA100" s="276">
        <v>0.69083448800000002</v>
      </c>
      <c r="BB100" s="276">
        <v>0</v>
      </c>
      <c r="BC100" s="276">
        <v>1.1973489419999999</v>
      </c>
      <c r="BD100" s="276">
        <v>0.21758889399999995</v>
      </c>
      <c r="BE100" s="276">
        <v>16.032974391</v>
      </c>
      <c r="BF100" s="276">
        <v>12.315197485000004</v>
      </c>
      <c r="BG100" s="276">
        <v>0.71174800300000007</v>
      </c>
      <c r="BH100" s="276">
        <v>1.9361270820000001</v>
      </c>
      <c r="BI100" s="277">
        <v>5.1199110149999987</v>
      </c>
      <c r="BJ100" s="276">
        <v>1.3274494729999999</v>
      </c>
      <c r="BK100" s="276">
        <v>0.21769209899999997</v>
      </c>
      <c r="BL100" s="276">
        <v>0</v>
      </c>
      <c r="BM100" s="276">
        <v>0.63258629700000002</v>
      </c>
      <c r="BN100" s="276">
        <v>2.6242051000000002E-2</v>
      </c>
      <c r="BO100" s="276">
        <v>0.17031719400000001</v>
      </c>
      <c r="BP100" s="276">
        <v>0.57534830800000136</v>
      </c>
      <c r="BQ100" s="276">
        <v>4.5839898360000033</v>
      </c>
      <c r="BR100" s="276">
        <v>-0.91848992200000157</v>
      </c>
      <c r="BS100" s="276">
        <v>5.692278542999996</v>
      </c>
      <c r="BT100" s="276">
        <v>-6.4200725090000006</v>
      </c>
      <c r="BU100" s="276">
        <v>-3.9266458080000022</v>
      </c>
      <c r="BV100" s="276">
        <v>13.396428184999978</v>
      </c>
      <c r="BW100" s="276">
        <v>1.4644000000000001E-2</v>
      </c>
      <c r="BX100" s="276">
        <v>0.64446728200000114</v>
      </c>
      <c r="BY100" s="276">
        <v>-7.9020697650000002</v>
      </c>
      <c r="BZ100" s="276">
        <v>1.3164780829999998</v>
      </c>
      <c r="CA100" s="276">
        <v>14.092799959000001</v>
      </c>
      <c r="CB100" s="276">
        <v>26.137361854000005</v>
      </c>
      <c r="CC100" s="276">
        <v>0.26790602800000313</v>
      </c>
      <c r="CD100" s="276">
        <v>-1.763957661999999</v>
      </c>
      <c r="CE100" s="276">
        <v>4.8419999999999999E-3</v>
      </c>
      <c r="CF100" s="276">
        <v>0.57342555800000006</v>
      </c>
      <c r="CG100" s="276">
        <v>-0.157069707</v>
      </c>
      <c r="CH100" s="276">
        <v>-0.59655668600000067</v>
      </c>
      <c r="CI100" s="276">
        <v>-1.871922552</v>
      </c>
      <c r="CJ100" s="276">
        <v>0</v>
      </c>
      <c r="CK100" s="276">
        <v>-4.6193999999999999E-2</v>
      </c>
      <c r="CL100" s="276">
        <v>1.5526679999999992E-3</v>
      </c>
      <c r="CM100" s="276">
        <v>0.44955195599999997</v>
      </c>
      <c r="CN100" s="276">
        <v>0</v>
      </c>
      <c r="CO100" s="276">
        <v>0.31145613499999991</v>
      </c>
      <c r="CP100" s="276">
        <v>9.8396729000000002E-2</v>
      </c>
      <c r="CQ100" s="276">
        <v>7.9251261999999989E-2</v>
      </c>
      <c r="CR100" s="276">
        <v>2.4080844999999997E-2</v>
      </c>
      <c r="CS100" s="276">
        <v>7.5693973999999997E-2</v>
      </c>
      <c r="CT100" s="276">
        <v>0</v>
      </c>
      <c r="CU100" s="276">
        <v>3.6370078370000005</v>
      </c>
      <c r="CV100" s="276">
        <v>0.22538931499999998</v>
      </c>
      <c r="CW100" s="276">
        <v>0</v>
      </c>
      <c r="CX100" s="276">
        <v>0</v>
      </c>
      <c r="CY100" s="276">
        <v>0</v>
      </c>
      <c r="CZ100" s="276">
        <v>0</v>
      </c>
      <c r="DA100" s="276">
        <v>0</v>
      </c>
      <c r="DB100" s="276">
        <v>-2.2243380000000002E-3</v>
      </c>
      <c r="DC100" s="276">
        <v>0</v>
      </c>
      <c r="DD100" s="276">
        <v>0</v>
      </c>
    </row>
    <row r="101" spans="3:108" x14ac:dyDescent="0.2">
      <c r="E101" s="255">
        <v>5.4</v>
      </c>
      <c r="F101" s="256" t="s">
        <v>740</v>
      </c>
      <c r="G101" s="257" t="s">
        <v>696</v>
      </c>
      <c r="H101" s="276">
        <v>0</v>
      </c>
      <c r="I101" s="276">
        <v>0</v>
      </c>
      <c r="J101" s="276">
        <v>0</v>
      </c>
      <c r="K101" s="276">
        <v>0</v>
      </c>
      <c r="L101" s="276">
        <v>0</v>
      </c>
      <c r="M101" s="276">
        <v>0</v>
      </c>
      <c r="N101" s="276">
        <v>0</v>
      </c>
      <c r="O101" s="276">
        <v>0</v>
      </c>
      <c r="P101" s="276">
        <v>0</v>
      </c>
      <c r="Q101" s="276">
        <v>0</v>
      </c>
      <c r="R101" s="276">
        <v>0</v>
      </c>
      <c r="S101" s="276">
        <v>0</v>
      </c>
      <c r="T101" s="276">
        <v>0</v>
      </c>
      <c r="U101" s="276">
        <v>0</v>
      </c>
      <c r="V101" s="276">
        <v>0</v>
      </c>
      <c r="W101" s="276">
        <v>0</v>
      </c>
      <c r="X101" s="276">
        <v>0</v>
      </c>
      <c r="Y101" s="276">
        <v>0</v>
      </c>
      <c r="Z101" s="276">
        <v>0</v>
      </c>
      <c r="AA101" s="276">
        <v>0</v>
      </c>
      <c r="AB101" s="276">
        <v>0</v>
      </c>
      <c r="AC101" s="276">
        <v>0</v>
      </c>
      <c r="AD101" s="276">
        <v>0</v>
      </c>
      <c r="AE101" s="276">
        <v>0</v>
      </c>
      <c r="AF101" s="276">
        <v>0</v>
      </c>
      <c r="AG101" s="276">
        <v>0</v>
      </c>
      <c r="AH101" s="276">
        <v>0</v>
      </c>
      <c r="AI101" s="276">
        <v>0</v>
      </c>
      <c r="AJ101" s="276">
        <v>0</v>
      </c>
      <c r="AK101" s="276">
        <v>0</v>
      </c>
      <c r="AL101" s="276">
        <v>0</v>
      </c>
      <c r="AM101" s="276">
        <v>0</v>
      </c>
      <c r="AN101" s="276">
        <v>0</v>
      </c>
      <c r="AO101" s="276">
        <v>0</v>
      </c>
      <c r="AP101" s="276">
        <v>0</v>
      </c>
      <c r="AQ101" s="276">
        <v>0</v>
      </c>
      <c r="AR101" s="276">
        <v>0</v>
      </c>
      <c r="AS101" s="276">
        <v>0</v>
      </c>
      <c r="AT101" s="276">
        <v>0</v>
      </c>
      <c r="AU101" s="276">
        <v>0</v>
      </c>
      <c r="AV101" s="276">
        <v>0</v>
      </c>
      <c r="AW101" s="276">
        <v>0</v>
      </c>
      <c r="AX101" s="276">
        <v>0</v>
      </c>
      <c r="AY101" s="276">
        <v>0</v>
      </c>
      <c r="AZ101" s="276">
        <v>0</v>
      </c>
      <c r="BA101" s="276">
        <v>0</v>
      </c>
      <c r="BB101" s="276">
        <v>0</v>
      </c>
      <c r="BC101" s="276">
        <v>0</v>
      </c>
      <c r="BD101" s="276">
        <v>0</v>
      </c>
      <c r="BE101" s="276">
        <v>0</v>
      </c>
      <c r="BF101" s="276">
        <v>0</v>
      </c>
      <c r="BG101" s="276">
        <v>0</v>
      </c>
      <c r="BH101" s="276">
        <v>0</v>
      </c>
      <c r="BI101" s="276">
        <v>0</v>
      </c>
      <c r="BJ101" s="276">
        <v>0</v>
      </c>
      <c r="BK101" s="276">
        <v>0</v>
      </c>
      <c r="BL101" s="276">
        <v>0</v>
      </c>
      <c r="BM101" s="276">
        <v>0</v>
      </c>
      <c r="BN101" s="276">
        <v>0</v>
      </c>
      <c r="BO101" s="276">
        <v>0</v>
      </c>
      <c r="BP101" s="276">
        <v>0</v>
      </c>
      <c r="BQ101" s="276">
        <v>0</v>
      </c>
      <c r="BR101" s="276">
        <v>0</v>
      </c>
      <c r="BS101" s="276">
        <v>0</v>
      </c>
      <c r="BT101" s="276">
        <v>0</v>
      </c>
      <c r="BU101" s="276">
        <v>0</v>
      </c>
      <c r="BV101" s="276">
        <v>0</v>
      </c>
      <c r="BW101" s="276">
        <v>0</v>
      </c>
      <c r="BX101" s="276">
        <v>0</v>
      </c>
      <c r="BY101" s="276">
        <v>0</v>
      </c>
      <c r="BZ101" s="276">
        <v>0</v>
      </c>
      <c r="CA101" s="276">
        <v>0</v>
      </c>
      <c r="CB101" s="278">
        <v>0</v>
      </c>
      <c r="CC101" s="276">
        <v>0</v>
      </c>
      <c r="CD101" s="276">
        <v>0</v>
      </c>
      <c r="CE101" s="276">
        <v>0</v>
      </c>
      <c r="CF101" s="276">
        <v>0</v>
      </c>
      <c r="CG101" s="276">
        <v>0</v>
      </c>
      <c r="CH101" s="276">
        <v>0</v>
      </c>
      <c r="CI101" s="276">
        <v>0</v>
      </c>
      <c r="CJ101" s="276">
        <v>0</v>
      </c>
      <c r="CK101" s="276">
        <v>0</v>
      </c>
      <c r="CL101" s="276">
        <v>0</v>
      </c>
      <c r="CM101" s="276">
        <v>0</v>
      </c>
      <c r="CN101" s="276">
        <v>0</v>
      </c>
      <c r="CO101" s="276">
        <v>0</v>
      </c>
      <c r="CP101" s="276">
        <v>0</v>
      </c>
      <c r="CQ101" s="276">
        <v>0</v>
      </c>
      <c r="CR101" s="276">
        <v>0</v>
      </c>
      <c r="CS101" s="276">
        <v>0</v>
      </c>
      <c r="CT101" s="276">
        <v>0</v>
      </c>
      <c r="CU101" s="276">
        <v>0</v>
      </c>
      <c r="CV101" s="276">
        <v>0</v>
      </c>
      <c r="CW101" s="276">
        <v>0</v>
      </c>
      <c r="CX101" s="276">
        <v>0</v>
      </c>
      <c r="CY101" s="276">
        <v>0</v>
      </c>
      <c r="CZ101" s="276">
        <v>0</v>
      </c>
      <c r="DA101" s="276">
        <v>0</v>
      </c>
      <c r="DB101" s="276">
        <v>0</v>
      </c>
      <c r="DC101" s="276">
        <v>0</v>
      </c>
      <c r="DD101" s="276">
        <v>0</v>
      </c>
    </row>
    <row r="102" spans="3:108" ht="12.75" customHeight="1" x14ac:dyDescent="0.2">
      <c r="C102" s="279"/>
      <c r="D102" s="279"/>
      <c r="E102" s="255">
        <v>5.5</v>
      </c>
      <c r="F102" s="256" t="s">
        <v>741</v>
      </c>
      <c r="G102" s="257" t="s">
        <v>696</v>
      </c>
      <c r="H102" s="276">
        <v>0.24757365800000053</v>
      </c>
      <c r="I102" s="276">
        <v>6.1439665999999921E-2</v>
      </c>
      <c r="J102" s="276">
        <v>3.0811186999999924E-2</v>
      </c>
      <c r="K102" s="276">
        <v>-7.3725565999999798E-2</v>
      </c>
      <c r="L102" s="276">
        <v>0.30204227899999953</v>
      </c>
      <c r="M102" s="276">
        <v>0.43194949700000007</v>
      </c>
      <c r="N102" s="276">
        <v>0.81860443499999658</v>
      </c>
      <c r="O102" s="276">
        <v>1.0544479220000007</v>
      </c>
      <c r="P102" s="276">
        <v>0.17257183400000037</v>
      </c>
      <c r="Q102" s="280">
        <v>0.14801310700000023</v>
      </c>
      <c r="R102" s="276">
        <v>0.67523473899999964</v>
      </c>
      <c r="S102" s="276">
        <v>0.26378622199999907</v>
      </c>
      <c r="T102" s="276">
        <v>0.15679579900000018</v>
      </c>
      <c r="U102" s="276">
        <v>0.12129638799999999</v>
      </c>
      <c r="V102" s="276">
        <v>0.21978545600000002</v>
      </c>
      <c r="W102" s="276">
        <v>0.14350805499999975</v>
      </c>
      <c r="X102" s="276">
        <v>5.7374700000002612E-4</v>
      </c>
      <c r="Y102" s="276">
        <v>0.33945600300000145</v>
      </c>
      <c r="Z102" s="276">
        <v>0.16393346400000047</v>
      </c>
      <c r="AA102" s="276">
        <v>3.3323066000000005E-2</v>
      </c>
      <c r="AB102" s="276">
        <v>5.0874028000000134E-2</v>
      </c>
      <c r="AC102" s="276">
        <v>5.639258999999985E-3</v>
      </c>
      <c r="AD102" s="276">
        <v>1.1938558000000014E-2</v>
      </c>
      <c r="AE102" s="276">
        <v>1.0220930000000005E-2</v>
      </c>
      <c r="AF102" s="276">
        <v>0.24545329000000005</v>
      </c>
      <c r="AG102" s="276">
        <v>1.2830012820000001</v>
      </c>
      <c r="AH102" s="276">
        <v>8.6374539999999177E-3</v>
      </c>
      <c r="AI102" s="276">
        <v>1.3639835000000074E-2</v>
      </c>
      <c r="AJ102" s="276">
        <v>9.0276740000000064E-3</v>
      </c>
      <c r="AK102" s="276">
        <v>4.3740937999999993E-2</v>
      </c>
      <c r="AL102" s="276">
        <v>0.35657841600000029</v>
      </c>
      <c r="AM102" s="276">
        <v>4.220230000000168E-4</v>
      </c>
      <c r="AN102" s="276">
        <v>-1.7057171999999829E-2</v>
      </c>
      <c r="AO102" s="276">
        <v>8.8112500000000014E-3</v>
      </c>
      <c r="AP102" s="276">
        <v>1.4103725510000003</v>
      </c>
      <c r="AQ102" s="276">
        <v>0.74279351500000002</v>
      </c>
      <c r="AR102" s="281">
        <v>5.7956600000000002E-3</v>
      </c>
      <c r="AS102" s="276">
        <v>1.0883250000000371E-3</v>
      </c>
      <c r="AT102" s="276">
        <v>4.7070700000000835E-4</v>
      </c>
      <c r="AU102" s="276">
        <v>6.9068850000000006E-3</v>
      </c>
      <c r="AV102" s="276">
        <v>0.15395650000000019</v>
      </c>
      <c r="AW102" s="276">
        <v>3.8533460000000001E-3</v>
      </c>
      <c r="AX102" s="276">
        <v>2.2402289999999984E-2</v>
      </c>
      <c r="AY102" s="276">
        <v>9.7435999999999993E-5</v>
      </c>
      <c r="AZ102" s="276">
        <v>1.8665690000000002E-3</v>
      </c>
      <c r="BA102" s="276">
        <v>5.5079289999999999E-3</v>
      </c>
      <c r="BB102" s="276">
        <v>4.4516599999999999E-4</v>
      </c>
      <c r="BC102" s="276">
        <v>1.0825704E-2</v>
      </c>
      <c r="BD102" s="276">
        <v>6.7000900000000006E-4</v>
      </c>
      <c r="BE102" s="276">
        <v>4.0713970000000009E-2</v>
      </c>
      <c r="BF102" s="276">
        <v>2.1529561999999999E-2</v>
      </c>
      <c r="BG102" s="276">
        <v>4.2609269999999986E-3</v>
      </c>
      <c r="BH102" s="276">
        <v>4.7153030000000014E-3</v>
      </c>
      <c r="BI102" s="276">
        <v>-3.1086693000000193E-2</v>
      </c>
      <c r="BJ102" s="276">
        <v>-1.7019652999999905E-2</v>
      </c>
      <c r="BK102" s="276">
        <v>-4.9752187999999961E-2</v>
      </c>
      <c r="BL102" s="276">
        <v>3.166098999999999E-3</v>
      </c>
      <c r="BM102" s="276">
        <v>1.8016300000000025E-4</v>
      </c>
      <c r="BN102" s="276">
        <v>-3.7671914999999993E-2</v>
      </c>
      <c r="BO102" s="276">
        <v>-9.451588000000001E-2</v>
      </c>
      <c r="BP102" s="276">
        <v>0.15600585699999997</v>
      </c>
      <c r="BQ102" s="276">
        <v>0.23428784599999999</v>
      </c>
      <c r="BR102" s="276">
        <v>0.14143620200000001</v>
      </c>
      <c r="BS102" s="280">
        <v>0.13823738199999999</v>
      </c>
      <c r="BT102" s="276">
        <v>0.53690304099999997</v>
      </c>
      <c r="BU102" s="282">
        <v>0.30824141700000002</v>
      </c>
      <c r="BV102" s="276">
        <v>0.124030641</v>
      </c>
      <c r="BW102" s="276">
        <v>3.6579340000000003E-3</v>
      </c>
      <c r="BX102" s="276">
        <v>0.55527562399999997</v>
      </c>
      <c r="BY102" s="276">
        <v>0.18165849200000003</v>
      </c>
      <c r="BZ102" s="276">
        <v>0.82563712200000006</v>
      </c>
      <c r="CA102" s="276">
        <v>6.6677017999999991E-2</v>
      </c>
      <c r="CB102" s="276">
        <v>9.1734539000000018E-2</v>
      </c>
      <c r="CC102" s="276">
        <v>6.3329524999999998E-2</v>
      </c>
      <c r="CD102" s="276">
        <v>0.14873370499999999</v>
      </c>
      <c r="CE102" s="276">
        <v>0.11253067899999998</v>
      </c>
      <c r="CF102" s="276">
        <v>4.8820100000000009E-3</v>
      </c>
      <c r="CG102" s="276">
        <v>1.452692E-3</v>
      </c>
      <c r="CH102" s="276">
        <v>4.5021667000000029E-2</v>
      </c>
      <c r="CI102" s="276">
        <v>1.9517204999999999E-2</v>
      </c>
      <c r="CJ102" s="276">
        <v>1.1556399999999998E-2</v>
      </c>
      <c r="CK102" s="276">
        <v>1.9625379999999998E-3</v>
      </c>
      <c r="CL102" s="276">
        <v>1.0267500000000001E-3</v>
      </c>
      <c r="CM102" s="276">
        <v>4.2306750000000006E-3</v>
      </c>
      <c r="CN102" s="276">
        <v>1.011637000000001E-3</v>
      </c>
      <c r="CO102" s="276">
        <v>1.3517299999999998E-3</v>
      </c>
      <c r="CP102" s="276">
        <v>2.107814E-3</v>
      </c>
      <c r="CQ102" s="276">
        <v>3.2887149999999993E-3</v>
      </c>
      <c r="CR102" s="276">
        <v>4.0400009999999997E-3</v>
      </c>
      <c r="CS102" s="276">
        <v>2.7588679999999998E-3</v>
      </c>
      <c r="CT102" s="276">
        <v>1.6759619999999998E-3</v>
      </c>
      <c r="CU102" s="276">
        <v>2.7244589999999998E-3</v>
      </c>
      <c r="CV102" s="276">
        <v>4.4175320000000001E-3</v>
      </c>
      <c r="CW102" s="276">
        <v>2.0361900000000002E-3</v>
      </c>
      <c r="CX102" s="276">
        <v>2.99241E-4</v>
      </c>
      <c r="CY102" s="276">
        <v>2.1788159999999997E-3</v>
      </c>
      <c r="CZ102" s="276">
        <v>3.1894199999999996E-4</v>
      </c>
      <c r="DA102" s="276">
        <v>7.0127700000000004E-4</v>
      </c>
      <c r="DB102" s="276">
        <v>0</v>
      </c>
      <c r="DC102" s="276">
        <v>1.40113E-3</v>
      </c>
      <c r="DD102" s="276">
        <v>1.1364420000000001E-3</v>
      </c>
    </row>
    <row r="103" spans="3:108" ht="12.75" customHeight="1" x14ac:dyDescent="0.2">
      <c r="E103" s="255">
        <v>5.6</v>
      </c>
      <c r="F103" s="256" t="s">
        <v>742</v>
      </c>
      <c r="G103" s="257" t="s">
        <v>696</v>
      </c>
      <c r="H103" s="276">
        <f t="shared" ref="H103:AP103" si="4">+SUM(H98:H102)</f>
        <v>540.325282679</v>
      </c>
      <c r="I103" s="280">
        <f t="shared" si="4"/>
        <v>107.252011759</v>
      </c>
      <c r="J103" s="276">
        <f t="shared" si="4"/>
        <v>73.11111791499998</v>
      </c>
      <c r="K103" s="280">
        <f t="shared" si="4"/>
        <v>2.0766533860000025</v>
      </c>
      <c r="L103" s="280">
        <f t="shared" si="4"/>
        <v>350.86503809999994</v>
      </c>
      <c r="M103" s="276">
        <f t="shared" si="4"/>
        <v>317.59420431499973</v>
      </c>
      <c r="N103" s="280">
        <f t="shared" si="4"/>
        <v>1384.9631929140003</v>
      </c>
      <c r="O103" s="280">
        <f t="shared" si="4"/>
        <v>822.79137061599999</v>
      </c>
      <c r="P103" s="280">
        <f t="shared" si="4"/>
        <v>192.60351000100002</v>
      </c>
      <c r="Q103" s="280">
        <f t="shared" si="4"/>
        <v>1416.7892088070003</v>
      </c>
      <c r="R103" s="280">
        <f t="shared" si="4"/>
        <v>464.06196643200002</v>
      </c>
      <c r="S103" s="280">
        <f t="shared" si="4"/>
        <v>337.50798859500009</v>
      </c>
      <c r="T103" s="280">
        <f t="shared" si="4"/>
        <v>120.01018697700002</v>
      </c>
      <c r="U103" s="280">
        <f t="shared" si="4"/>
        <v>158.04583104099999</v>
      </c>
      <c r="V103" s="280">
        <f t="shared" si="4"/>
        <v>286.74768028400001</v>
      </c>
      <c r="W103" s="280">
        <f t="shared" si="4"/>
        <v>250.29797442399996</v>
      </c>
      <c r="X103" s="280">
        <f t="shared" si="4"/>
        <v>19.588880379000003</v>
      </c>
      <c r="Y103" s="276">
        <f t="shared" si="4"/>
        <v>498.44796977400011</v>
      </c>
      <c r="Z103" s="280">
        <f t="shared" si="4"/>
        <v>271.07122732299996</v>
      </c>
      <c r="AA103" s="280">
        <f t="shared" si="4"/>
        <v>-1.2648978220000058</v>
      </c>
      <c r="AB103" s="280">
        <f t="shared" si="4"/>
        <v>31.660550978999993</v>
      </c>
      <c r="AC103" s="280">
        <f t="shared" si="4"/>
        <v>77.324447984000003</v>
      </c>
      <c r="AD103" s="280">
        <f t="shared" si="4"/>
        <v>23.366865662000006</v>
      </c>
      <c r="AE103" s="280">
        <f t="shared" si="4"/>
        <v>7.5550966720000021</v>
      </c>
      <c r="AF103" s="280">
        <f t="shared" si="4"/>
        <v>35.064054625999994</v>
      </c>
      <c r="AG103" s="280">
        <f t="shared" si="4"/>
        <v>334.65607818100005</v>
      </c>
      <c r="AH103" s="280">
        <f t="shared" si="4"/>
        <v>33.323183961999995</v>
      </c>
      <c r="AI103" s="280">
        <f t="shared" si="4"/>
        <v>54.454107395000008</v>
      </c>
      <c r="AJ103" s="276">
        <f t="shared" si="4"/>
        <v>26.915055167000009</v>
      </c>
      <c r="AK103" s="280">
        <f t="shared" si="4"/>
        <v>11.332485348999997</v>
      </c>
      <c r="AL103" s="280">
        <f t="shared" si="4"/>
        <v>415.57946390099994</v>
      </c>
      <c r="AM103" s="280">
        <f t="shared" si="4"/>
        <v>12.113276067999999</v>
      </c>
      <c r="AN103" s="280">
        <f t="shared" si="4"/>
        <v>93.454589448999997</v>
      </c>
      <c r="AO103" s="280">
        <f t="shared" si="4"/>
        <v>2.5135267319999999</v>
      </c>
      <c r="AP103" s="280">
        <f t="shared" si="4"/>
        <v>107.19837792400001</v>
      </c>
      <c r="AQ103" s="280">
        <f>+SUM(AQ98:AQ102)</f>
        <v>11.76053407</v>
      </c>
      <c r="AR103" s="280">
        <f t="shared" ref="AR103:CY103" si="5">+SUM(AR98:AR102)</f>
        <v>6.4567649220000014</v>
      </c>
      <c r="AS103" s="280">
        <f t="shared" si="5"/>
        <v>48.01652404699999</v>
      </c>
      <c r="AT103" s="280">
        <f t="shared" si="5"/>
        <v>2.0298040440000005</v>
      </c>
      <c r="AU103" s="280">
        <f t="shared" si="5"/>
        <v>5.6126484569999988</v>
      </c>
      <c r="AV103" s="280">
        <f t="shared" si="5"/>
        <v>61.753126737999992</v>
      </c>
      <c r="AW103" s="276">
        <f t="shared" si="5"/>
        <v>2.3684267540000001</v>
      </c>
      <c r="AX103" s="280">
        <f t="shared" si="5"/>
        <v>5.2492292239999996</v>
      </c>
      <c r="AY103" s="280">
        <f t="shared" si="5"/>
        <v>7.1813747590000014</v>
      </c>
      <c r="AZ103" s="280">
        <f t="shared" si="5"/>
        <v>1.968803995</v>
      </c>
      <c r="BA103" s="280">
        <f t="shared" si="5"/>
        <v>0.91529378899999991</v>
      </c>
      <c r="BB103" s="280">
        <f t="shared" si="5"/>
        <v>2.2013312170000003</v>
      </c>
      <c r="BC103" s="280">
        <f t="shared" si="5"/>
        <v>1.3012961789999997</v>
      </c>
      <c r="BD103" s="280">
        <f t="shared" si="5"/>
        <v>0.23207394399999995</v>
      </c>
      <c r="BE103" s="280">
        <f t="shared" si="5"/>
        <v>16.143603165999998</v>
      </c>
      <c r="BF103" s="280">
        <f t="shared" si="5"/>
        <v>12.386714504000004</v>
      </c>
      <c r="BG103" s="280">
        <f t="shared" si="5"/>
        <v>0.72149058600000004</v>
      </c>
      <c r="BH103" s="280">
        <f t="shared" si="5"/>
        <v>1.951104645</v>
      </c>
      <c r="BI103" s="280">
        <f t="shared" si="5"/>
        <v>5.1448655639999989</v>
      </c>
      <c r="BJ103" s="280">
        <f t="shared" si="5"/>
        <v>1.3644245799999999</v>
      </c>
      <c r="BK103" s="276">
        <f t="shared" si="5"/>
        <v>0.271585729</v>
      </c>
      <c r="BL103" s="280">
        <f t="shared" si="5"/>
        <v>6.6540846000000001E-2</v>
      </c>
      <c r="BM103" s="280">
        <f t="shared" si="5"/>
        <v>0.70906216300000002</v>
      </c>
      <c r="BN103" s="280">
        <f>+SUM(BN98:BN102)</f>
        <v>0.31611793399999999</v>
      </c>
      <c r="BO103" s="280">
        <f>+SUM(BO98:BO102)</f>
        <v>0.71082964900000001</v>
      </c>
      <c r="BP103" s="280">
        <f t="shared" si="5"/>
        <v>242.59330856999998</v>
      </c>
      <c r="BQ103" s="280">
        <f t="shared" si="5"/>
        <v>492.32157705000003</v>
      </c>
      <c r="BR103" s="280">
        <f t="shared" si="5"/>
        <v>60.993851068000041</v>
      </c>
      <c r="BS103" s="280">
        <f t="shared" si="5"/>
        <v>473.74716664899989</v>
      </c>
      <c r="BT103" s="280">
        <f t="shared" si="5"/>
        <v>661.83080080999991</v>
      </c>
      <c r="BU103" s="280">
        <f t="shared" si="5"/>
        <v>470.32340489499967</v>
      </c>
      <c r="BV103" s="280">
        <f t="shared" si="5"/>
        <v>729.47220117199993</v>
      </c>
      <c r="BW103" s="280">
        <f t="shared" si="5"/>
        <v>9.2419260609999991</v>
      </c>
      <c r="BX103" s="280">
        <f t="shared" si="5"/>
        <v>74.235441298000026</v>
      </c>
      <c r="BY103" s="280">
        <f t="shared" si="5"/>
        <v>318.79845262899988</v>
      </c>
      <c r="BZ103" s="280">
        <f t="shared" si="5"/>
        <v>1490.7839351399998</v>
      </c>
      <c r="CA103" s="280">
        <f t="shared" si="5"/>
        <v>71.004372410999991</v>
      </c>
      <c r="CB103" s="280">
        <f t="shared" si="5"/>
        <v>67.871336985000013</v>
      </c>
      <c r="CC103" s="280">
        <f t="shared" si="5"/>
        <v>63.158776801999963</v>
      </c>
      <c r="CD103" s="276">
        <f t="shared" si="5"/>
        <v>37.956784116000009</v>
      </c>
      <c r="CE103" s="280">
        <f t="shared" si="5"/>
        <v>320.38769998300006</v>
      </c>
      <c r="CF103" s="280">
        <f t="shared" si="5"/>
        <v>1.3586395950000001</v>
      </c>
      <c r="CG103" s="280">
        <f t="shared" si="5"/>
        <v>0.57224121100000014</v>
      </c>
      <c r="CH103" s="280">
        <f t="shared" si="5"/>
        <v>383.70368243000001</v>
      </c>
      <c r="CI103" s="280">
        <f t="shared" si="5"/>
        <v>151.22368202699997</v>
      </c>
      <c r="CJ103" s="280">
        <f t="shared" si="5"/>
        <v>55.197673103</v>
      </c>
      <c r="CK103" s="280">
        <f t="shared" si="5"/>
        <v>6.6065031280000017</v>
      </c>
      <c r="CL103" s="280">
        <f t="shared" si="5"/>
        <v>0.98210969600000009</v>
      </c>
      <c r="CM103" s="280">
        <f t="shared" si="5"/>
        <v>5.5329697669999991</v>
      </c>
      <c r="CN103" s="280">
        <f t="shared" si="5"/>
        <v>1.4229425670000002</v>
      </c>
      <c r="CO103" s="280">
        <f t="shared" si="5"/>
        <v>3.4471705250000002</v>
      </c>
      <c r="CP103" s="280">
        <f t="shared" si="5"/>
        <v>3.3032785029999996</v>
      </c>
      <c r="CQ103" s="280">
        <f t="shared" si="5"/>
        <v>10.330193797999998</v>
      </c>
      <c r="CR103" s="280">
        <f t="shared" si="5"/>
        <v>14.912200551000002</v>
      </c>
      <c r="CS103" s="280">
        <f t="shared" si="5"/>
        <v>24.455579397999998</v>
      </c>
      <c r="CT103" s="280">
        <f t="shared" si="5"/>
        <v>1.8804674740000005</v>
      </c>
      <c r="CU103" s="280">
        <f t="shared" si="5"/>
        <v>44.116494218000007</v>
      </c>
      <c r="CV103" s="280">
        <f>+SUM(CV98:CV102)</f>
        <v>2.35871545</v>
      </c>
      <c r="CW103" s="280">
        <f t="shared" si="5"/>
        <v>10.815716985</v>
      </c>
      <c r="CX103" s="280">
        <f t="shared" si="5"/>
        <v>0.75106718100000003</v>
      </c>
      <c r="CY103" s="280">
        <f t="shared" si="5"/>
        <v>6.7892758190000002</v>
      </c>
      <c r="CZ103" s="280">
        <f>+SUM(CZ98:CZ102)</f>
        <v>0.66742589600000002</v>
      </c>
      <c r="DA103" s="280">
        <f>+SUM(DA98:DA102)</f>
        <v>2.4521192859999998</v>
      </c>
      <c r="DB103" s="280">
        <f>+SUM(DB98:DB102)</f>
        <v>2.2931312309999998</v>
      </c>
      <c r="DC103" s="280">
        <f>+SUM(DC98:DC102)</f>
        <v>4.6592903159999999</v>
      </c>
      <c r="DD103" s="280">
        <f>+SUM(DD98:DD102)</f>
        <v>1.7913286549999998</v>
      </c>
    </row>
    <row r="104" spans="3:108" ht="12.75" customHeight="1" x14ac:dyDescent="0.2">
      <c r="E104" s="255">
        <v>6</v>
      </c>
      <c r="F104" s="256" t="s">
        <v>743</v>
      </c>
      <c r="G104" s="257"/>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c r="AE104" s="276"/>
      <c r="AF104" s="276"/>
      <c r="AG104" s="276"/>
      <c r="AH104" s="276"/>
      <c r="AI104" s="276"/>
      <c r="AJ104" s="276"/>
      <c r="AK104" s="276"/>
      <c r="AL104" s="276"/>
      <c r="AM104" s="276"/>
      <c r="AN104" s="276"/>
      <c r="AO104" s="276"/>
      <c r="AP104" s="276"/>
      <c r="AQ104" s="276"/>
      <c r="AR104" s="276"/>
      <c r="AS104" s="276"/>
      <c r="AT104" s="276"/>
      <c r="AU104" s="276"/>
      <c r="AV104" s="276"/>
      <c r="AW104" s="276"/>
      <c r="AX104" s="276"/>
      <c r="AY104" s="276"/>
      <c r="AZ104" s="276"/>
      <c r="BA104" s="276"/>
      <c r="BB104" s="276"/>
      <c r="BC104" s="276"/>
      <c r="BD104" s="276"/>
      <c r="BE104" s="276"/>
      <c r="BF104" s="276"/>
      <c r="BG104" s="276"/>
      <c r="BH104" s="276"/>
      <c r="BI104" s="276"/>
      <c r="BJ104" s="276"/>
      <c r="BK104" s="276"/>
      <c r="BL104" s="276"/>
      <c r="BM104" s="276"/>
      <c r="BN104" s="276"/>
      <c r="BO104" s="276"/>
      <c r="BP104" s="276"/>
      <c r="BQ104" s="276"/>
      <c r="BR104" s="276"/>
      <c r="BS104" s="276"/>
      <c r="BT104" s="276"/>
      <c r="BU104" s="276"/>
      <c r="BV104" s="276"/>
      <c r="BW104" s="276"/>
      <c r="BX104" s="276"/>
      <c r="BY104" s="276"/>
      <c r="BZ104" s="276"/>
      <c r="CA104" s="276"/>
      <c r="CB104" s="276"/>
      <c r="CC104" s="276"/>
      <c r="CD104" s="276"/>
      <c r="CE104" s="276"/>
      <c r="CF104" s="276"/>
      <c r="CG104" s="276"/>
      <c r="CH104" s="276"/>
      <c r="CI104" s="276"/>
      <c r="CJ104" s="276"/>
      <c r="CK104" s="276"/>
      <c r="CL104" s="276"/>
      <c r="CM104" s="276"/>
      <c r="CN104" s="276"/>
      <c r="CO104" s="276"/>
      <c r="CP104" s="276"/>
      <c r="CQ104" s="276"/>
      <c r="CR104" s="276"/>
      <c r="CS104" s="276"/>
      <c r="CT104" s="276"/>
      <c r="CU104" s="276"/>
      <c r="CV104" s="276"/>
      <c r="CW104" s="276"/>
      <c r="CX104" s="276"/>
      <c r="CY104" s="276"/>
      <c r="CZ104" s="276"/>
      <c r="DA104" s="276"/>
      <c r="DB104" s="276"/>
      <c r="DC104" s="276"/>
      <c r="DD104" s="276"/>
    </row>
    <row r="105" spans="3:108" ht="12.75" customHeight="1" x14ac:dyDescent="0.2">
      <c r="E105" s="255">
        <v>6.1</v>
      </c>
      <c r="F105" s="256" t="s">
        <v>743</v>
      </c>
      <c r="G105" s="257"/>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76"/>
      <c r="AE105" s="276"/>
      <c r="AF105" s="276"/>
      <c r="AG105" s="276"/>
      <c r="AH105" s="276"/>
      <c r="AI105" s="276"/>
      <c r="AJ105" s="276"/>
      <c r="AK105" s="276"/>
      <c r="AL105" s="276"/>
      <c r="AM105" s="276"/>
      <c r="AN105" s="276"/>
      <c r="AO105" s="276"/>
      <c r="AP105" s="276"/>
      <c r="AQ105" s="276"/>
      <c r="AR105" s="276"/>
      <c r="AS105" s="276"/>
      <c r="AT105" s="276"/>
      <c r="AU105" s="276"/>
      <c r="AV105" s="276"/>
      <c r="AW105" s="276"/>
      <c r="AX105" s="276"/>
      <c r="AY105" s="276"/>
      <c r="AZ105" s="276"/>
      <c r="BA105" s="276"/>
      <c r="BB105" s="276"/>
      <c r="BC105" s="276"/>
      <c r="BD105" s="276"/>
      <c r="BE105" s="276"/>
      <c r="BF105" s="276"/>
      <c r="BG105" s="276"/>
      <c r="BH105" s="276"/>
      <c r="BI105" s="276"/>
      <c r="BJ105" s="276"/>
      <c r="BK105" s="276"/>
      <c r="BL105" s="276"/>
      <c r="BM105" s="276"/>
      <c r="BN105" s="276"/>
      <c r="BO105" s="276"/>
      <c r="BP105" s="276"/>
      <c r="BQ105" s="276"/>
      <c r="BR105" s="276"/>
      <c r="BS105" s="276"/>
      <c r="BT105" s="276"/>
      <c r="BU105" s="276"/>
      <c r="BV105" s="276"/>
      <c r="BW105" s="276"/>
      <c r="BX105" s="276"/>
      <c r="BY105" s="276"/>
      <c r="BZ105" s="276"/>
      <c r="CA105" s="276"/>
      <c r="CB105" s="276"/>
      <c r="CC105" s="276"/>
      <c r="CD105" s="276"/>
      <c r="CE105" s="276"/>
      <c r="CF105" s="276"/>
      <c r="CG105" s="276"/>
      <c r="CH105" s="276"/>
      <c r="CI105" s="276"/>
      <c r="CJ105" s="276"/>
      <c r="CK105" s="276"/>
      <c r="CL105" s="276"/>
      <c r="CM105" s="276"/>
      <c r="CN105" s="276"/>
      <c r="CO105" s="276"/>
      <c r="CP105" s="276"/>
      <c r="CQ105" s="276"/>
      <c r="CR105" s="276"/>
      <c r="CS105" s="276"/>
      <c r="CT105" s="276"/>
      <c r="CU105" s="276"/>
      <c r="CV105" s="276"/>
      <c r="CW105" s="276"/>
      <c r="CX105" s="276"/>
      <c r="CY105" s="276"/>
      <c r="CZ105" s="276"/>
      <c r="DA105" s="276"/>
      <c r="DB105" s="276"/>
      <c r="DC105" s="276"/>
      <c r="DD105" s="276"/>
    </row>
    <row r="106" spans="3:108" ht="12.75" customHeight="1" x14ac:dyDescent="0.2">
      <c r="E106" s="283" t="s">
        <v>744</v>
      </c>
      <c r="F106" s="256" t="s">
        <v>745</v>
      </c>
      <c r="G106" s="257" t="s">
        <v>696</v>
      </c>
      <c r="H106" s="276">
        <v>19.116689731000005</v>
      </c>
      <c r="I106" s="276">
        <v>4.129733806</v>
      </c>
      <c r="J106" s="276">
        <v>3.2400560620000003</v>
      </c>
      <c r="K106" s="276">
        <v>0.50314544699999997</v>
      </c>
      <c r="L106" s="276">
        <v>24.570641968999997</v>
      </c>
      <c r="M106" s="276">
        <v>10.586796613999999</v>
      </c>
      <c r="N106" s="276">
        <v>60.32249453699999</v>
      </c>
      <c r="O106" s="276">
        <v>67.10656826200001</v>
      </c>
      <c r="P106" s="276">
        <v>16.694404628000004</v>
      </c>
      <c r="Q106" s="276">
        <v>44.805288926000003</v>
      </c>
      <c r="R106" s="276">
        <v>24.577053374000002</v>
      </c>
      <c r="S106" s="276">
        <v>26.027368349000007</v>
      </c>
      <c r="T106" s="276">
        <v>12.503535743999999</v>
      </c>
      <c r="U106" s="276">
        <v>21.450960497999997</v>
      </c>
      <c r="V106" s="276">
        <v>17.973069010000003</v>
      </c>
      <c r="W106" s="276">
        <v>11.139626968</v>
      </c>
      <c r="X106" s="276">
        <v>0.26577255999999994</v>
      </c>
      <c r="Y106" s="276">
        <v>20.872371301999998</v>
      </c>
      <c r="Z106" s="276">
        <v>35.045277612</v>
      </c>
      <c r="AA106" s="276">
        <v>1.1904748520000004</v>
      </c>
      <c r="AB106" s="276">
        <v>3.0517107399999999</v>
      </c>
      <c r="AC106" s="276">
        <v>6.2171560550000002</v>
      </c>
      <c r="AD106" s="276">
        <v>2.1498275499999999</v>
      </c>
      <c r="AE106" s="276">
        <v>0.69445841600000013</v>
      </c>
      <c r="AF106" s="276">
        <v>3.4532270070000006</v>
      </c>
      <c r="AG106" s="276">
        <v>8.3806035130000005</v>
      </c>
      <c r="AH106" s="276">
        <v>3.8210822429999998</v>
      </c>
      <c r="AI106" s="276">
        <v>4.4221312550000009</v>
      </c>
      <c r="AJ106" s="276">
        <v>0.10380615099999997</v>
      </c>
      <c r="AK106" s="276">
        <v>0.15615322800000001</v>
      </c>
      <c r="AL106" s="276">
        <v>28.211578238999998</v>
      </c>
      <c r="AM106" s="276">
        <v>0.45419917900000001</v>
      </c>
      <c r="AN106" s="276">
        <v>8.4912622239999997</v>
      </c>
      <c r="AO106" s="276">
        <v>5.3321711000000001E-2</v>
      </c>
      <c r="AP106" s="276">
        <v>21.668550192000001</v>
      </c>
      <c r="AQ106" s="276">
        <v>5.7195335570000001</v>
      </c>
      <c r="AR106" s="276">
        <v>0</v>
      </c>
      <c r="AS106" s="276">
        <v>0</v>
      </c>
      <c r="AT106" s="276">
        <v>0</v>
      </c>
      <c r="AU106" s="276">
        <v>0</v>
      </c>
      <c r="AV106" s="276">
        <v>0</v>
      </c>
      <c r="AW106" s="276">
        <v>0</v>
      </c>
      <c r="AX106" s="276">
        <v>0</v>
      </c>
      <c r="AY106" s="276">
        <v>0</v>
      </c>
      <c r="AZ106" s="276">
        <v>0</v>
      </c>
      <c r="BA106" s="276">
        <v>0</v>
      </c>
      <c r="BB106" s="276">
        <v>0</v>
      </c>
      <c r="BC106" s="276">
        <v>0.38743606400000014</v>
      </c>
      <c r="BD106" s="276">
        <v>1.0046552000000002E-2</v>
      </c>
      <c r="BE106" s="276">
        <v>0.73095853200000005</v>
      </c>
      <c r="BF106" s="276">
        <v>0.63886973499999988</v>
      </c>
      <c r="BG106" s="276">
        <v>2.3359426999999999E-2</v>
      </c>
      <c r="BH106" s="276">
        <v>8.6090807000000019E-2</v>
      </c>
      <c r="BI106" s="276">
        <v>0.49341542499999991</v>
      </c>
      <c r="BJ106" s="276">
        <v>0.33573754699999997</v>
      </c>
      <c r="BK106" s="276">
        <v>0.24359866300000005</v>
      </c>
      <c r="BL106" s="276">
        <v>0.200703671</v>
      </c>
      <c r="BM106" s="276">
        <v>5.4506160000000001E-3</v>
      </c>
      <c r="BN106" s="276">
        <v>3.0425869999999998E-3</v>
      </c>
      <c r="BO106" s="276">
        <v>1.3702457000000001E-2</v>
      </c>
      <c r="BP106" s="276">
        <v>7.1564089080000013</v>
      </c>
      <c r="BQ106" s="276">
        <v>5.8858802210000016</v>
      </c>
      <c r="BR106" s="276">
        <v>2.7289759380000005</v>
      </c>
      <c r="BS106" s="276">
        <v>1.5541780920000006</v>
      </c>
      <c r="BT106" s="276">
        <v>3.0622028239999994</v>
      </c>
      <c r="BU106" s="276">
        <v>29.498013269000001</v>
      </c>
      <c r="BV106" s="276">
        <v>5.7274329920000007</v>
      </c>
      <c r="BW106" s="276">
        <v>3.5704136000000004E-2</v>
      </c>
      <c r="BX106" s="276">
        <v>5.0274504619999982</v>
      </c>
      <c r="BY106" s="276">
        <v>4.1465926190000006</v>
      </c>
      <c r="BZ106" s="276">
        <v>6.1328138699999997</v>
      </c>
      <c r="CA106" s="276">
        <v>1.2977575929999998</v>
      </c>
      <c r="CB106" s="276">
        <v>5.5652683910000009</v>
      </c>
      <c r="CC106" s="276">
        <v>1.8915563359999998</v>
      </c>
      <c r="CD106" s="276">
        <v>3.3881279180000008</v>
      </c>
      <c r="CE106" s="276">
        <v>1.28713298</v>
      </c>
      <c r="CF106" s="276">
        <v>0.13474546799999995</v>
      </c>
      <c r="CG106" s="276">
        <v>0.11981429399999999</v>
      </c>
      <c r="CH106" s="276">
        <v>1.6641289370000001</v>
      </c>
      <c r="CI106" s="276">
        <v>0.73707678100000029</v>
      </c>
      <c r="CJ106" s="276">
        <v>0.32667802099999999</v>
      </c>
      <c r="CK106" s="276">
        <v>1.4645287E-2</v>
      </c>
      <c r="CL106" s="276">
        <v>1.9932974000000006E-2</v>
      </c>
      <c r="CM106" s="276">
        <v>6.823370400000002E-2</v>
      </c>
      <c r="CN106" s="276">
        <v>1.7915483000000003E-2</v>
      </c>
      <c r="CO106" s="276">
        <v>0.18852323699999998</v>
      </c>
      <c r="CP106" s="276">
        <v>1.6257165000000004E-2</v>
      </c>
      <c r="CQ106" s="276">
        <v>0.11887747499999998</v>
      </c>
      <c r="CR106" s="276">
        <v>0.13974615300000004</v>
      </c>
      <c r="CS106" s="276">
        <v>0.18847209999999995</v>
      </c>
      <c r="CT106" s="276">
        <v>3.0369809999999997E-2</v>
      </c>
      <c r="CU106" s="276">
        <v>0.14805750000000001</v>
      </c>
      <c r="CV106" s="276">
        <v>1.570063E-2</v>
      </c>
      <c r="CW106" s="276">
        <v>1.4809049999999997E-2</v>
      </c>
      <c r="CX106" s="276">
        <v>2.1836270000000005E-3</v>
      </c>
      <c r="CY106" s="276">
        <v>2.5291989999999998E-3</v>
      </c>
      <c r="CZ106" s="276">
        <v>3.1059000000000004E-3</v>
      </c>
      <c r="DA106" s="276">
        <v>4.9157059999999997E-3</v>
      </c>
      <c r="DB106" s="276">
        <v>7.338617999999999E-3</v>
      </c>
      <c r="DC106" s="276">
        <v>1.9109810000000001E-2</v>
      </c>
      <c r="DD106" s="276">
        <v>9.5677299999999996E-4</v>
      </c>
    </row>
    <row r="107" spans="3:108" ht="12.75" customHeight="1" x14ac:dyDescent="0.2">
      <c r="E107" s="255"/>
      <c r="F107" s="256" t="s">
        <v>746</v>
      </c>
      <c r="G107" s="257" t="s">
        <v>696</v>
      </c>
      <c r="H107" s="276">
        <f>H110-H106-H108-H109</f>
        <v>12.863887878999998</v>
      </c>
      <c r="I107" s="276">
        <f t="shared" ref="I107:BV107" si="6">I110-I106-I108-I109</f>
        <v>2.4829288800000007</v>
      </c>
      <c r="J107" s="276">
        <f t="shared" si="6"/>
        <v>1.9755350800000013</v>
      </c>
      <c r="K107" s="276">
        <f t="shared" si="6"/>
        <v>0.68683531599999992</v>
      </c>
      <c r="L107" s="276">
        <f t="shared" si="6"/>
        <v>10.890824937999998</v>
      </c>
      <c r="M107" s="276">
        <f t="shared" si="6"/>
        <v>56.930403562999985</v>
      </c>
      <c r="N107" s="276">
        <f t="shared" si="6"/>
        <v>29.77911099899999</v>
      </c>
      <c r="O107" s="276">
        <f t="shared" si="6"/>
        <v>36.282698854999971</v>
      </c>
      <c r="P107" s="276">
        <f t="shared" si="6"/>
        <v>6.851250711999997</v>
      </c>
      <c r="Q107" s="276">
        <f t="shared" si="6"/>
        <v>25.965612744999984</v>
      </c>
      <c r="R107" s="276">
        <f t="shared" si="6"/>
        <v>10.363015126000001</v>
      </c>
      <c r="S107" s="276">
        <f t="shared" si="6"/>
        <v>9.9510267940000006</v>
      </c>
      <c r="T107" s="276">
        <f t="shared" si="6"/>
        <v>5.0897290719999972</v>
      </c>
      <c r="U107" s="276">
        <f t="shared" si="6"/>
        <v>6.3006445039999983</v>
      </c>
      <c r="V107" s="276">
        <f t="shared" si="6"/>
        <v>7.5218863759999994</v>
      </c>
      <c r="W107" s="276">
        <f t="shared" si="6"/>
        <v>5.9408095310000002</v>
      </c>
      <c r="X107" s="276">
        <f t="shared" si="6"/>
        <v>0.70248122700000004</v>
      </c>
      <c r="Y107" s="276">
        <f t="shared" si="6"/>
        <v>10.886724007999998</v>
      </c>
      <c r="Z107" s="276">
        <f t="shared" si="6"/>
        <v>11.682765143000001</v>
      </c>
      <c r="AA107" s="276">
        <f t="shared" si="6"/>
        <v>1.6518115329999998</v>
      </c>
      <c r="AB107" s="276">
        <f t="shared" si="6"/>
        <v>1.409170295999999</v>
      </c>
      <c r="AC107" s="276">
        <f t="shared" si="6"/>
        <v>2.044848129</v>
      </c>
      <c r="AD107" s="276">
        <f t="shared" si="6"/>
        <v>0.8052291510000007</v>
      </c>
      <c r="AE107" s="276">
        <f t="shared" si="6"/>
        <v>0.20264201399999995</v>
      </c>
      <c r="AF107" s="276">
        <f t="shared" si="6"/>
        <v>1.1000399239999998</v>
      </c>
      <c r="AG107" s="276">
        <f t="shared" si="6"/>
        <v>6.0604085930000018</v>
      </c>
      <c r="AH107" s="276">
        <f t="shared" si="6"/>
        <v>1.2035313019999991</v>
      </c>
      <c r="AI107" s="276">
        <f t="shared" si="6"/>
        <v>1.375000988</v>
      </c>
      <c r="AJ107" s="276">
        <f t="shared" si="6"/>
        <v>0.53189351399999996</v>
      </c>
      <c r="AK107" s="276">
        <f t="shared" si="6"/>
        <v>0.27331074</v>
      </c>
      <c r="AL107" s="276">
        <f t="shared" si="6"/>
        <v>9.9850857760000018</v>
      </c>
      <c r="AM107" s="276">
        <f t="shared" si="6"/>
        <v>0.43259685500000022</v>
      </c>
      <c r="AN107" s="276">
        <f t="shared" si="6"/>
        <v>3.5212016300000011</v>
      </c>
      <c r="AO107" s="276">
        <f t="shared" si="6"/>
        <v>0.11939564199999998</v>
      </c>
      <c r="AP107" s="276">
        <f>AP110-AP106-AP108-AP109</f>
        <v>4.8099717939999991</v>
      </c>
      <c r="AQ107" s="276">
        <f>AQ110-AQ106-AQ108-AQ109</f>
        <v>2.2328614779999985</v>
      </c>
      <c r="AR107" s="276">
        <f t="shared" si="6"/>
        <v>1.046123922</v>
      </c>
      <c r="AS107" s="276">
        <f t="shared" si="6"/>
        <v>1.3442174400000002</v>
      </c>
      <c r="AT107" s="276">
        <f t="shared" si="6"/>
        <v>0.11733827799999995</v>
      </c>
      <c r="AU107" s="276">
        <f t="shared" si="6"/>
        <v>7.1543732999999984E-2</v>
      </c>
      <c r="AV107" s="276">
        <f t="shared" si="6"/>
        <v>2.3025517540000005</v>
      </c>
      <c r="AW107" s="276">
        <f t="shared" si="6"/>
        <v>4.0441841000000006E-2</v>
      </c>
      <c r="AX107" s="276">
        <f t="shared" si="6"/>
        <v>0.11974546399999995</v>
      </c>
      <c r="AY107" s="276">
        <f t="shared" si="6"/>
        <v>0.34368402600000009</v>
      </c>
      <c r="AZ107" s="276">
        <f t="shared" si="6"/>
        <v>0.10828680599999999</v>
      </c>
      <c r="BA107" s="276">
        <f t="shared" si="6"/>
        <v>7.4711214999999997E-2</v>
      </c>
      <c r="BB107" s="276">
        <f>BB110-BB106-BB108-BB109</f>
        <v>9.9179907999999997E-2</v>
      </c>
      <c r="BC107" s="276">
        <f t="shared" si="6"/>
        <v>0.13474807200000002</v>
      </c>
      <c r="BD107" s="276">
        <f t="shared" si="6"/>
        <v>1.0014321999999999E-2</v>
      </c>
      <c r="BE107" s="276">
        <f t="shared" si="6"/>
        <v>0.157382461</v>
      </c>
      <c r="BF107" s="276">
        <f t="shared" si="6"/>
        <v>0.15138013099999992</v>
      </c>
      <c r="BG107" s="276">
        <f t="shared" si="6"/>
        <v>1.764039500000001E-2</v>
      </c>
      <c r="BH107" s="276">
        <f t="shared" si="6"/>
        <v>2.6195870999999992E-2</v>
      </c>
      <c r="BI107" s="276">
        <f t="shared" si="6"/>
        <v>0.23097758000000004</v>
      </c>
      <c r="BJ107" s="276">
        <f t="shared" si="6"/>
        <v>0.19689214200000002</v>
      </c>
      <c r="BK107" s="276">
        <f t="shared" si="6"/>
        <v>0.19432182000000003</v>
      </c>
      <c r="BL107" s="276">
        <f t="shared" si="6"/>
        <v>3.6899171000000001E-2</v>
      </c>
      <c r="BM107" s="276">
        <f t="shared" si="6"/>
        <v>6.2007319999999987E-3</v>
      </c>
      <c r="BN107" s="276">
        <f>BN110-BN106-BN108-BN109</f>
        <v>4.6871596000000022E-2</v>
      </c>
      <c r="BO107" s="276">
        <f>BO110-BO106-BO108-BO109</f>
        <v>0.14678621200000003</v>
      </c>
      <c r="BP107" s="276">
        <f t="shared" si="6"/>
        <v>3.1496985199999981</v>
      </c>
      <c r="BQ107" s="276">
        <f t="shared" si="6"/>
        <v>5.514011556999999</v>
      </c>
      <c r="BR107" s="276">
        <f t="shared" si="6"/>
        <v>1.2328470129999993</v>
      </c>
      <c r="BS107" s="276">
        <f t="shared" si="6"/>
        <v>4.3177352149999999</v>
      </c>
      <c r="BT107" s="276">
        <f t="shared" si="6"/>
        <v>5.6918712610000011</v>
      </c>
      <c r="BU107" s="276">
        <f t="shared" si="6"/>
        <v>6.698338290999998</v>
      </c>
      <c r="BV107" s="276">
        <f t="shared" si="6"/>
        <v>9.0871855170000053</v>
      </c>
      <c r="BW107" s="276">
        <f t="shared" ref="BW107:CY107" si="7">BW110-BW106-BW108-BW109</f>
        <v>4.5014832999999997E-2</v>
      </c>
      <c r="BX107" s="276">
        <f t="shared" si="7"/>
        <v>1.6083132410000009</v>
      </c>
      <c r="BY107" s="276">
        <f t="shared" si="7"/>
        <v>4.0756535219999988</v>
      </c>
      <c r="BZ107" s="276">
        <f t="shared" si="7"/>
        <v>13.417708881999996</v>
      </c>
      <c r="CA107" s="276">
        <f t="shared" si="7"/>
        <v>0.97892616200000027</v>
      </c>
      <c r="CB107" s="276">
        <f t="shared" si="7"/>
        <v>1.7799230540000011</v>
      </c>
      <c r="CC107" s="276">
        <f t="shared" si="7"/>
        <v>1.3491035509999993</v>
      </c>
      <c r="CD107" s="276">
        <f t="shared" si="7"/>
        <v>0.75686400200000037</v>
      </c>
      <c r="CE107" s="276">
        <f t="shared" si="7"/>
        <v>4.9788386489999983</v>
      </c>
      <c r="CF107" s="276">
        <f t="shared" si="7"/>
        <v>3.0120237999999983E-2</v>
      </c>
      <c r="CG107" s="276">
        <f t="shared" si="7"/>
        <v>1.9919441999999989E-2</v>
      </c>
      <c r="CH107" s="276">
        <f t="shared" si="7"/>
        <v>3.5726424479999994</v>
      </c>
      <c r="CI107" s="276">
        <f t="shared" si="7"/>
        <v>1.5501319339999995</v>
      </c>
      <c r="CJ107" s="276">
        <f t="shared" si="7"/>
        <v>0.56021365099999998</v>
      </c>
      <c r="CK107" s="276">
        <f t="shared" si="7"/>
        <v>7.1118514999999993E-2</v>
      </c>
      <c r="CL107" s="276">
        <f t="shared" si="7"/>
        <v>4.4953612000000025E-2</v>
      </c>
      <c r="CM107" s="276">
        <f t="shared" si="7"/>
        <v>5.4475507999999999E-2</v>
      </c>
      <c r="CN107" s="276">
        <f t="shared" si="7"/>
        <v>1.5883574000000001E-2</v>
      </c>
      <c r="CO107" s="276">
        <f t="shared" si="7"/>
        <v>6.8994205000000031E-2</v>
      </c>
      <c r="CP107" s="276">
        <f t="shared" si="7"/>
        <v>3.0608897000000003E-2</v>
      </c>
      <c r="CQ107" s="276">
        <f t="shared" si="7"/>
        <v>0.12269013299999992</v>
      </c>
      <c r="CR107" s="276">
        <f t="shared" si="7"/>
        <v>0.14439429400000003</v>
      </c>
      <c r="CS107" s="276">
        <f t="shared" si="7"/>
        <v>0.25663167000000009</v>
      </c>
      <c r="CT107" s="276">
        <f t="shared" si="7"/>
        <v>1.8278955999999989E-2</v>
      </c>
      <c r="CU107" s="276">
        <f t="shared" si="7"/>
        <v>0.39903732199999986</v>
      </c>
      <c r="CV107" s="276">
        <f t="shared" si="7"/>
        <v>3.1194237999999992E-2</v>
      </c>
      <c r="CW107" s="276">
        <f t="shared" si="7"/>
        <v>4.5357409999999987E-2</v>
      </c>
      <c r="CX107" s="276">
        <f t="shared" si="7"/>
        <v>3.7160920000000007E-3</v>
      </c>
      <c r="CY107" s="276">
        <f t="shared" si="7"/>
        <v>3.1358369999999976E-2</v>
      </c>
      <c r="CZ107" s="276">
        <f>CZ110-CZ106-CZ108-CZ109</f>
        <v>3.7250249999999994E-3</v>
      </c>
      <c r="DA107" s="276">
        <f>DA110-DA106-DA108-DA109</f>
        <v>1.1118287000000001E-2</v>
      </c>
      <c r="DB107" s="276">
        <f>DB110-DB106-DB108-DB109</f>
        <v>1.0808617000000001E-2</v>
      </c>
      <c r="DC107" s="276">
        <f>DC110-DC106-DC108-DC109</f>
        <v>2.2524349000000006E-2</v>
      </c>
      <c r="DD107" s="276">
        <f>DD110-DD106-DD108-DD109</f>
        <v>9.7001859999999978E-3</v>
      </c>
    </row>
    <row r="108" spans="3:108" ht="12.75" customHeight="1" x14ac:dyDescent="0.2">
      <c r="E108" s="255">
        <v>6.2</v>
      </c>
      <c r="F108" s="256" t="s">
        <v>747</v>
      </c>
      <c r="G108" s="257" t="s">
        <v>696</v>
      </c>
      <c r="H108" s="276">
        <v>22.464508302000002</v>
      </c>
      <c r="I108" s="276">
        <v>7.0154557999999989</v>
      </c>
      <c r="J108" s="276">
        <v>5.1707508459999998</v>
      </c>
      <c r="K108" s="276">
        <v>1.3341464289999998</v>
      </c>
      <c r="L108" s="276">
        <v>30.923339421000009</v>
      </c>
      <c r="M108" s="276">
        <v>10.754412476999999</v>
      </c>
      <c r="N108" s="276">
        <v>62.103526336000002</v>
      </c>
      <c r="O108" s="276">
        <v>98.470137961999995</v>
      </c>
      <c r="P108" s="276">
        <v>12.402846241000001</v>
      </c>
      <c r="Q108" s="276">
        <v>52.181062293000004</v>
      </c>
      <c r="R108" s="276">
        <v>13.723162878000004</v>
      </c>
      <c r="S108" s="276">
        <v>22.373040783</v>
      </c>
      <c r="T108" s="276">
        <v>11.853407298999999</v>
      </c>
      <c r="U108" s="276">
        <v>13.300772206</v>
      </c>
      <c r="V108" s="276">
        <v>19.627638767000004</v>
      </c>
      <c r="W108" s="276">
        <v>17.397006787000002</v>
      </c>
      <c r="X108" s="276">
        <v>0.29791430099999999</v>
      </c>
      <c r="Y108" s="276">
        <v>21.247460549999996</v>
      </c>
      <c r="Z108" s="276">
        <v>16.449506953</v>
      </c>
      <c r="AA108" s="276">
        <v>0.96865860600000009</v>
      </c>
      <c r="AB108" s="276">
        <v>4.7448315209999992</v>
      </c>
      <c r="AC108" s="276">
        <v>2.2363051560000002</v>
      </c>
      <c r="AD108" s="276">
        <v>1.3489241139999999</v>
      </c>
      <c r="AE108" s="276">
        <v>0.39997895699999997</v>
      </c>
      <c r="AF108" s="276">
        <v>2.4276066219999994</v>
      </c>
      <c r="AG108" s="276">
        <v>4.777915569000001</v>
      </c>
      <c r="AH108" s="276">
        <v>3.1048145910000002</v>
      </c>
      <c r="AI108" s="276">
        <v>2.8388255520000003</v>
      </c>
      <c r="AJ108" s="276">
        <v>0.19573842799999999</v>
      </c>
      <c r="AK108" s="276">
        <v>0.17687879000000001</v>
      </c>
      <c r="AL108" s="276">
        <v>10.685813168999999</v>
      </c>
      <c r="AM108" s="276">
        <v>0.17959217600000002</v>
      </c>
      <c r="AN108" s="276">
        <v>5.9380680119999996</v>
      </c>
      <c r="AO108" s="276">
        <v>4.7058032999999999E-2</v>
      </c>
      <c r="AP108" s="276">
        <v>2.6535787520000005</v>
      </c>
      <c r="AQ108" s="276">
        <v>1.3656072420000001</v>
      </c>
      <c r="AR108" s="276">
        <v>0.77238752399999988</v>
      </c>
      <c r="AS108" s="276">
        <v>0</v>
      </c>
      <c r="AT108" s="276">
        <v>8.846928200000001E-2</v>
      </c>
      <c r="AU108" s="276">
        <v>0</v>
      </c>
      <c r="AV108" s="276">
        <v>1.4884259249999998</v>
      </c>
      <c r="AW108" s="276">
        <v>5.8032060000000009E-3</v>
      </c>
      <c r="AX108" s="276">
        <v>8.6372120999999982E-2</v>
      </c>
      <c r="AY108" s="276">
        <v>0.16150498699999999</v>
      </c>
      <c r="AZ108" s="276">
        <v>1.2305835000000001E-2</v>
      </c>
      <c r="BA108" s="276">
        <v>1.4184157000000001E-2</v>
      </c>
      <c r="BB108" s="276">
        <v>3.2459563000000004E-2</v>
      </c>
      <c r="BC108" s="276">
        <v>8.6312908000000008E-2</v>
      </c>
      <c r="BD108" s="276">
        <v>6.0261749999999999E-3</v>
      </c>
      <c r="BE108" s="276">
        <v>0.10223406800000001</v>
      </c>
      <c r="BF108" s="276">
        <v>0.16106590599999998</v>
      </c>
      <c r="BG108" s="276">
        <v>1.5727937000000001E-2</v>
      </c>
      <c r="BH108" s="276">
        <v>3.6930149000000002E-2</v>
      </c>
      <c r="BI108" s="276">
        <v>0.50862003999999994</v>
      </c>
      <c r="BJ108" s="276">
        <v>0.38567707299999998</v>
      </c>
      <c r="BK108" s="276">
        <v>0.36394242600000004</v>
      </c>
      <c r="BL108" s="276">
        <v>5.2801817999999993E-2</v>
      </c>
      <c r="BM108" s="276">
        <v>4.5438450000000003E-3</v>
      </c>
      <c r="BN108" s="276">
        <v>1.4792191999999999E-2</v>
      </c>
      <c r="BO108" s="276">
        <v>4.3129429999999996E-2</v>
      </c>
      <c r="BP108" s="276">
        <v>9.4104299890000007</v>
      </c>
      <c r="BQ108" s="276">
        <v>16.847407280999999</v>
      </c>
      <c r="BR108" s="276">
        <v>4.2674507850000003</v>
      </c>
      <c r="BS108" s="276">
        <v>10.316522306</v>
      </c>
      <c r="BT108" s="276">
        <v>13.216104495999998</v>
      </c>
      <c r="BU108" s="276">
        <v>18.022183671000001</v>
      </c>
      <c r="BV108" s="276">
        <v>22.814584845999999</v>
      </c>
      <c r="BW108" s="276">
        <v>2.0834158000000002E-2</v>
      </c>
      <c r="BX108" s="276">
        <v>6.4691833780000003</v>
      </c>
      <c r="BY108" s="276">
        <v>13.059456854</v>
      </c>
      <c r="BZ108" s="276">
        <v>30.191679802000003</v>
      </c>
      <c r="CA108" s="276">
        <v>2.647541913</v>
      </c>
      <c r="CB108" s="276">
        <v>5.6048369230000006</v>
      </c>
      <c r="CC108" s="276">
        <v>4.8090583999999996</v>
      </c>
      <c r="CD108" s="276">
        <v>2.6521395170000002</v>
      </c>
      <c r="CE108" s="276">
        <v>1.7217929760000001</v>
      </c>
      <c r="CF108" s="276">
        <v>6.6055884999999995E-2</v>
      </c>
      <c r="CG108" s="276">
        <v>6.9530812000000011E-2</v>
      </c>
      <c r="CH108" s="276">
        <v>7.0232796760000005</v>
      </c>
      <c r="CI108" s="276">
        <v>2.7398117229999999</v>
      </c>
      <c r="CJ108" s="276">
        <v>0.99375061200000014</v>
      </c>
      <c r="CK108" s="276">
        <v>0.12523229799999999</v>
      </c>
      <c r="CL108" s="276">
        <v>1.7446111E-2</v>
      </c>
      <c r="CM108" s="276">
        <v>0.10452211</v>
      </c>
      <c r="CN108" s="276">
        <v>2.3827062999999999E-2</v>
      </c>
      <c r="CO108" s="276">
        <v>0.11587605600000001</v>
      </c>
      <c r="CP108" s="276">
        <v>5.1249576999999998E-2</v>
      </c>
      <c r="CQ108" s="276">
        <v>0.21603873600000004</v>
      </c>
      <c r="CR108" s="276">
        <v>0.24756455700000002</v>
      </c>
      <c r="CS108" s="276">
        <v>0.46584422100000011</v>
      </c>
      <c r="CT108" s="276">
        <v>3.2056570999999999E-2</v>
      </c>
      <c r="CU108" s="276">
        <v>0.23822292300000003</v>
      </c>
      <c r="CV108" s="276">
        <v>3.9813171000000001E-2</v>
      </c>
      <c r="CW108" s="276">
        <v>1.9146878000000003E-2</v>
      </c>
      <c r="CX108" s="276">
        <v>1.488697E-3</v>
      </c>
      <c r="CY108" s="276">
        <v>1.2538827999999998E-2</v>
      </c>
      <c r="CZ108" s="276">
        <v>1.9069069999999996E-3</v>
      </c>
      <c r="DA108" s="276">
        <v>5.4735350000000007E-3</v>
      </c>
      <c r="DB108" s="276">
        <v>5.407752E-3</v>
      </c>
      <c r="DC108" s="276">
        <v>1.0960530999999999E-2</v>
      </c>
      <c r="DD108" s="276">
        <v>4.1402180000000002E-3</v>
      </c>
    </row>
    <row r="109" spans="3:108" ht="12.75" customHeight="1" x14ac:dyDescent="0.2">
      <c r="E109" s="255">
        <v>6.3</v>
      </c>
      <c r="F109" s="256" t="s">
        <v>748</v>
      </c>
      <c r="G109" s="257" t="s">
        <v>696</v>
      </c>
      <c r="H109" s="276">
        <v>9.5601540000000013E-3</v>
      </c>
      <c r="I109" s="276">
        <v>1.9960049999999995E-3</v>
      </c>
      <c r="J109" s="276">
        <v>1.4721130000000002E-3</v>
      </c>
      <c r="K109" s="276">
        <v>3.5088900000000001E-4</v>
      </c>
      <c r="L109" s="276">
        <v>1.2959455999999999E-2</v>
      </c>
      <c r="M109" s="276">
        <v>1.2369087999999999E-2</v>
      </c>
      <c r="N109" s="276">
        <v>3.2843717000000001E-2</v>
      </c>
      <c r="O109" s="276">
        <v>4.4076375999999994E-2</v>
      </c>
      <c r="P109" s="276">
        <v>7.7173010000000011E-3</v>
      </c>
      <c r="Q109" s="276">
        <v>2.5797700999999999E-2</v>
      </c>
      <c r="R109" s="276">
        <v>8.8981909999999997E-3</v>
      </c>
      <c r="S109" s="276">
        <v>1.1582034000000001E-2</v>
      </c>
      <c r="T109" s="276">
        <v>5.2930880000000005E-3</v>
      </c>
      <c r="U109" s="276">
        <v>7.791966E-3</v>
      </c>
      <c r="V109" s="276">
        <v>8.2853959999999987E-3</v>
      </c>
      <c r="W109" s="276">
        <v>6.2529999999999999E-3</v>
      </c>
      <c r="X109" s="276">
        <v>1.2354340000000001E-3</v>
      </c>
      <c r="Y109" s="276">
        <v>9.2148499999999984E-3</v>
      </c>
      <c r="Z109" s="276">
        <v>1.2264097000000002E-2</v>
      </c>
      <c r="AA109" s="276">
        <v>9.2749900000000014E-4</v>
      </c>
      <c r="AB109" s="276">
        <v>1.3689700000000002E-3</v>
      </c>
      <c r="AC109" s="276">
        <v>1.5439470000000002E-3</v>
      </c>
      <c r="AD109" s="276">
        <v>5.8910499999999992E-4</v>
      </c>
      <c r="AE109" s="276">
        <v>1.8642799999999998E-4</v>
      </c>
      <c r="AF109" s="276">
        <v>1.0069150000000002E-3</v>
      </c>
      <c r="AG109" s="276">
        <v>3.0706309999999999E-3</v>
      </c>
      <c r="AH109" s="276">
        <v>1.1973829999999998E-3</v>
      </c>
      <c r="AI109" s="276">
        <v>1.286747E-3</v>
      </c>
      <c r="AJ109" s="276">
        <v>2.2361599999999999E-4</v>
      </c>
      <c r="AK109" s="276">
        <v>2.4692300000000002E-4</v>
      </c>
      <c r="AL109" s="276">
        <v>8.4135819999999993E-3</v>
      </c>
      <c r="AM109" s="276">
        <v>3.7688100000000003E-4</v>
      </c>
      <c r="AN109" s="276">
        <v>2.787819E-3</v>
      </c>
      <c r="AO109" s="276">
        <v>9.0666999999999991E-5</v>
      </c>
      <c r="AP109" s="276">
        <v>4.9919719999999999E-3</v>
      </c>
      <c r="AQ109" s="276">
        <v>8.8614699999999989E-4</v>
      </c>
      <c r="AR109" s="276">
        <v>1.17863E-3</v>
      </c>
      <c r="AS109" s="276">
        <v>3.3610729999999996E-3</v>
      </c>
      <c r="AT109" s="276">
        <v>7.7533599999999995E-4</v>
      </c>
      <c r="AU109" s="276">
        <v>1.0332400000000003E-4</v>
      </c>
      <c r="AV109" s="276">
        <v>4.9296700000000006E-3</v>
      </c>
      <c r="AW109" s="276">
        <v>6.0918000000000009E-5</v>
      </c>
      <c r="AX109" s="276">
        <v>2.1841200000000002E-4</v>
      </c>
      <c r="AY109" s="276">
        <v>4.8901800000000003E-4</v>
      </c>
      <c r="AZ109" s="276">
        <v>3.5753999999999997E-5</v>
      </c>
      <c r="BA109" s="276">
        <v>3.1219000000000007E-5</v>
      </c>
      <c r="BB109" s="276">
        <v>1.20742E-4</v>
      </c>
      <c r="BC109" s="276">
        <v>5.0539900000000002E-4</v>
      </c>
      <c r="BD109" s="276">
        <v>1.9262999999999998E-5</v>
      </c>
      <c r="BE109" s="276">
        <v>3.2236999999999999E-4</v>
      </c>
      <c r="BF109" s="276">
        <v>3.2896699999999994E-4</v>
      </c>
      <c r="BG109" s="276">
        <v>3.1382000000000005E-5</v>
      </c>
      <c r="BH109" s="276">
        <v>5.7443000000000006E-5</v>
      </c>
      <c r="BI109" s="276">
        <v>4.4132600000000002E-4</v>
      </c>
      <c r="BJ109" s="276">
        <v>2.9302399999999996E-4</v>
      </c>
      <c r="BK109" s="276">
        <v>5.5769400000000007E-4</v>
      </c>
      <c r="BL109" s="276">
        <v>1.8912700000000001E-4</v>
      </c>
      <c r="BM109" s="276">
        <v>1.8208000000000003E-5</v>
      </c>
      <c r="BN109" s="276">
        <v>7.5553E-5</v>
      </c>
      <c r="BO109" s="276">
        <v>2.3150100000000003E-4</v>
      </c>
      <c r="BP109" s="276">
        <v>1.1034772999999998E-2</v>
      </c>
      <c r="BQ109" s="276">
        <v>2.4061463000000002E-2</v>
      </c>
      <c r="BR109" s="276">
        <v>3.0354279999999997E-3</v>
      </c>
      <c r="BS109" s="276">
        <v>2.2949609000000003E-2</v>
      </c>
      <c r="BT109" s="276">
        <v>3.0174060999999999E-2</v>
      </c>
      <c r="BU109" s="276">
        <v>2.3227646000000001E-2</v>
      </c>
      <c r="BV109" s="276">
        <v>3.3480587999999999E-2</v>
      </c>
      <c r="BW109" s="276">
        <v>4.0217299999999997E-4</v>
      </c>
      <c r="BX109" s="276">
        <v>3.3909890000000001E-3</v>
      </c>
      <c r="BY109" s="276">
        <v>1.5410558999999999E-2</v>
      </c>
      <c r="BZ109" s="276">
        <v>7.2300319999999987E-2</v>
      </c>
      <c r="CA109" s="276">
        <v>2.7712159999999995E-3</v>
      </c>
      <c r="CB109" s="276">
        <v>2.5998469999999997E-3</v>
      </c>
      <c r="CC109" s="276">
        <v>3.167259E-3</v>
      </c>
      <c r="CD109" s="276">
        <v>1.7852529999999999E-3</v>
      </c>
      <c r="CE109" s="276">
        <v>1.6982460999999997E-2</v>
      </c>
      <c r="CF109" s="276">
        <v>5.0616999999999993E-5</v>
      </c>
      <c r="CG109" s="276">
        <v>3.8982E-5</v>
      </c>
      <c r="CH109" s="276">
        <v>1.9034914999999999E-2</v>
      </c>
      <c r="CI109" s="276">
        <v>7.5444270000000003E-3</v>
      </c>
      <c r="CJ109" s="276">
        <v>2.7226000000000004E-3</v>
      </c>
      <c r="CK109" s="276">
        <v>3.3135899999999998E-4</v>
      </c>
      <c r="CL109" s="276">
        <v>4.7024999999999998E-5</v>
      </c>
      <c r="CM109" s="276">
        <v>2.5544800000000002E-4</v>
      </c>
      <c r="CN109" s="276">
        <v>6.9287000000000003E-5</v>
      </c>
      <c r="CO109" s="276">
        <v>1.3831999999999999E-4</v>
      </c>
      <c r="CP109" s="276">
        <v>1.4954699999999998E-4</v>
      </c>
      <c r="CQ109" s="276">
        <v>5.9712900000000006E-4</v>
      </c>
      <c r="CR109" s="276">
        <v>7.2694999999999997E-4</v>
      </c>
      <c r="CS109" s="276">
        <v>1.1817289999999999E-3</v>
      </c>
      <c r="CT109" s="276">
        <v>8.9098000000000007E-5</v>
      </c>
      <c r="CU109" s="276">
        <v>2.1532260000000003E-3</v>
      </c>
      <c r="CV109" s="276">
        <v>6.3912999999999996E-5</v>
      </c>
      <c r="CW109" s="276">
        <v>5.0110199999999991E-4</v>
      </c>
      <c r="CX109" s="276">
        <v>4.1198000000000001E-5</v>
      </c>
      <c r="CY109" s="276">
        <v>3.47518E-4</v>
      </c>
      <c r="CZ109" s="276">
        <v>4.036E-5</v>
      </c>
      <c r="DA109" s="276">
        <v>1.20921E-4</v>
      </c>
      <c r="DB109" s="276">
        <v>4.3180000000000003E-5</v>
      </c>
      <c r="DC109" s="276">
        <v>1.6990999999999998E-4</v>
      </c>
      <c r="DD109" s="276">
        <v>6.0250000000000001E-5</v>
      </c>
    </row>
    <row r="110" spans="3:108" ht="12.75" customHeight="1" x14ac:dyDescent="0.2">
      <c r="C110" s="284"/>
      <c r="D110" s="284"/>
      <c r="E110" s="255">
        <v>6.4</v>
      </c>
      <c r="F110" s="256" t="s">
        <v>749</v>
      </c>
      <c r="G110" s="257" t="s">
        <v>696</v>
      </c>
      <c r="H110" s="276">
        <v>54.454646066000002</v>
      </c>
      <c r="I110" s="276">
        <v>13.630114490999999</v>
      </c>
      <c r="J110" s="276">
        <v>10.387814101000002</v>
      </c>
      <c r="K110" s="276">
        <v>2.5244780809999998</v>
      </c>
      <c r="L110" s="276">
        <v>66.397765784000001</v>
      </c>
      <c r="M110" s="276">
        <v>78.28398174199998</v>
      </c>
      <c r="N110" s="276">
        <v>152.23797558899997</v>
      </c>
      <c r="O110" s="276">
        <v>201.90348145499999</v>
      </c>
      <c r="P110" s="276">
        <v>35.956218882000002</v>
      </c>
      <c r="Q110" s="276">
        <v>122.97776166499999</v>
      </c>
      <c r="R110" s="276">
        <v>48.672129569000006</v>
      </c>
      <c r="S110" s="276">
        <v>58.363017960000008</v>
      </c>
      <c r="T110" s="276">
        <v>29.451965202999997</v>
      </c>
      <c r="U110" s="276">
        <v>41.060169173999995</v>
      </c>
      <c r="V110" s="276">
        <v>45.130879549000007</v>
      </c>
      <c r="W110" s="276">
        <v>34.483696286000004</v>
      </c>
      <c r="X110" s="276">
        <v>1.2674035220000002</v>
      </c>
      <c r="Y110" s="276">
        <v>53.015770709999991</v>
      </c>
      <c r="Z110" s="276">
        <v>63.189813805</v>
      </c>
      <c r="AA110" s="276">
        <v>3.8118724900000003</v>
      </c>
      <c r="AB110" s="276">
        <v>9.2070815269999979</v>
      </c>
      <c r="AC110" s="276">
        <v>10.499853287000001</v>
      </c>
      <c r="AD110" s="276">
        <v>4.3045699200000005</v>
      </c>
      <c r="AE110" s="276">
        <v>1.297265815</v>
      </c>
      <c r="AF110" s="276">
        <v>6.981880468</v>
      </c>
      <c r="AG110" s="276">
        <v>19.221998306000003</v>
      </c>
      <c r="AH110" s="276">
        <v>8.1306255189999987</v>
      </c>
      <c r="AI110" s="276">
        <v>8.6372445420000012</v>
      </c>
      <c r="AJ110" s="276">
        <v>0.83166170899999992</v>
      </c>
      <c r="AK110" s="276">
        <v>0.60658968099999999</v>
      </c>
      <c r="AL110" s="276">
        <v>48.890890765999998</v>
      </c>
      <c r="AM110" s="276">
        <v>1.0667650910000002</v>
      </c>
      <c r="AN110" s="276">
        <v>17.953319685</v>
      </c>
      <c r="AO110" s="276">
        <v>0.21986605299999998</v>
      </c>
      <c r="AP110" s="276">
        <v>29.137092710000001</v>
      </c>
      <c r="AQ110" s="276">
        <v>9.3188884239999989</v>
      </c>
      <c r="AR110" s="276">
        <v>1.8196900760000001</v>
      </c>
      <c r="AS110" s="276">
        <v>1.3475785130000002</v>
      </c>
      <c r="AT110" s="276">
        <v>0.20658289599999996</v>
      </c>
      <c r="AU110" s="276">
        <v>7.1647056999999986E-2</v>
      </c>
      <c r="AV110" s="276">
        <v>3.7959073490000002</v>
      </c>
      <c r="AW110" s="276">
        <v>4.6305965000000004E-2</v>
      </c>
      <c r="AX110" s="276">
        <v>0.20633599699999994</v>
      </c>
      <c r="AY110" s="276">
        <v>0.50567803100000008</v>
      </c>
      <c r="AZ110" s="276">
        <v>0.12062839499999999</v>
      </c>
      <c r="BA110" s="276">
        <v>8.8926590999999999E-2</v>
      </c>
      <c r="BB110" s="276">
        <v>0.13176021299999999</v>
      </c>
      <c r="BC110" s="276">
        <v>0.60900244300000017</v>
      </c>
      <c r="BD110" s="276">
        <v>2.6106312E-2</v>
      </c>
      <c r="BE110" s="276">
        <v>0.99089743100000005</v>
      </c>
      <c r="BF110" s="276">
        <v>0.9516447389999998</v>
      </c>
      <c r="BG110" s="276">
        <v>5.6759141000000006E-2</v>
      </c>
      <c r="BH110" s="276">
        <v>0.14927427000000001</v>
      </c>
      <c r="BI110" s="276">
        <v>1.2334543709999999</v>
      </c>
      <c r="BJ110" s="276">
        <v>0.91859978599999992</v>
      </c>
      <c r="BK110" s="276">
        <v>0.80242060300000007</v>
      </c>
      <c r="BL110" s="276">
        <v>0.29059378699999999</v>
      </c>
      <c r="BM110" s="276">
        <v>1.6213400999999999E-2</v>
      </c>
      <c r="BN110" s="276">
        <v>6.4781928000000016E-2</v>
      </c>
      <c r="BO110" s="276">
        <v>0.20384960000000002</v>
      </c>
      <c r="BP110" s="276">
        <v>19.72757219</v>
      </c>
      <c r="BQ110" s="276">
        <v>28.271360521999998</v>
      </c>
      <c r="BR110" s="276">
        <v>8.2323091640000001</v>
      </c>
      <c r="BS110" s="276">
        <v>16.211385222000001</v>
      </c>
      <c r="BT110" s="276">
        <v>22.000352641999999</v>
      </c>
      <c r="BU110" s="276">
        <v>54.241762876999999</v>
      </c>
      <c r="BV110" s="276">
        <v>37.662683943000005</v>
      </c>
      <c r="BW110" s="276">
        <v>0.10195530000000001</v>
      </c>
      <c r="BX110" s="276">
        <v>13.108338069999999</v>
      </c>
      <c r="BY110" s="276">
        <v>21.297113553999999</v>
      </c>
      <c r="BZ110" s="276">
        <v>49.814502873999999</v>
      </c>
      <c r="CA110" s="276">
        <v>4.9269968840000002</v>
      </c>
      <c r="CB110" s="276">
        <v>12.952628215000002</v>
      </c>
      <c r="CC110" s="276">
        <v>8.0528855459999988</v>
      </c>
      <c r="CD110" s="276">
        <v>6.7989166900000013</v>
      </c>
      <c r="CE110" s="276">
        <v>8.0047470659999984</v>
      </c>
      <c r="CF110" s="276">
        <v>0.23097220799999993</v>
      </c>
      <c r="CG110" s="276">
        <v>0.20930352999999999</v>
      </c>
      <c r="CH110" s="276">
        <v>12.279085976000001</v>
      </c>
      <c r="CI110" s="276">
        <v>5.0345648650000001</v>
      </c>
      <c r="CJ110" s="276">
        <v>1.8833648840000001</v>
      </c>
      <c r="CK110" s="276">
        <v>0.211327459</v>
      </c>
      <c r="CL110" s="276">
        <v>8.237972200000003E-2</v>
      </c>
      <c r="CM110" s="276">
        <v>0.22748677</v>
      </c>
      <c r="CN110" s="276">
        <v>5.7695407000000004E-2</v>
      </c>
      <c r="CO110" s="276">
        <v>0.37353181800000002</v>
      </c>
      <c r="CP110" s="276">
        <v>9.8265186000000004E-2</v>
      </c>
      <c r="CQ110" s="276">
        <v>0.45820347299999997</v>
      </c>
      <c r="CR110" s="276">
        <v>0.5324319540000001</v>
      </c>
      <c r="CS110" s="276">
        <v>0.91212972000000014</v>
      </c>
      <c r="CT110" s="276">
        <v>8.0794434999999984E-2</v>
      </c>
      <c r="CU110" s="276">
        <v>0.78747097099999985</v>
      </c>
      <c r="CV110" s="276">
        <v>8.6771951999999986E-2</v>
      </c>
      <c r="CW110" s="276">
        <v>7.981444E-2</v>
      </c>
      <c r="CX110" s="276">
        <v>7.4296140000000011E-3</v>
      </c>
      <c r="CY110" s="276">
        <v>4.6773914999999978E-2</v>
      </c>
      <c r="CZ110" s="276">
        <v>8.7781919999999989E-3</v>
      </c>
      <c r="DA110" s="276">
        <v>2.1628449000000001E-2</v>
      </c>
      <c r="DB110" s="276">
        <v>2.3598167E-2</v>
      </c>
      <c r="DC110" s="276">
        <v>5.2764600000000002E-2</v>
      </c>
      <c r="DD110" s="276">
        <v>1.4857426999999998E-2</v>
      </c>
    </row>
    <row r="111" spans="3:108" ht="25.5" customHeight="1" x14ac:dyDescent="0.2">
      <c r="E111" s="285">
        <v>6.5</v>
      </c>
      <c r="F111" s="256" t="s">
        <v>750</v>
      </c>
      <c r="H111" s="286"/>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287"/>
      <c r="AF111" s="287"/>
      <c r="AG111" s="287"/>
      <c r="AH111" s="287"/>
      <c r="AI111" s="287"/>
      <c r="AJ111" s="287"/>
      <c r="AK111" s="287"/>
      <c r="AL111" s="287"/>
      <c r="AM111" s="287"/>
      <c r="AN111" s="287"/>
      <c r="AO111" s="287"/>
      <c r="AP111" s="287"/>
      <c r="AQ111" s="287"/>
      <c r="AR111" s="287"/>
      <c r="AS111" s="287"/>
      <c r="AT111" s="287"/>
      <c r="AU111" s="287"/>
      <c r="AV111" s="287"/>
      <c r="AW111" s="287"/>
      <c r="AX111" s="287"/>
      <c r="AY111" s="287"/>
      <c r="AZ111" s="287"/>
      <c r="BA111" s="287"/>
      <c r="BB111" s="287"/>
      <c r="BC111" s="287"/>
      <c r="BD111" s="287"/>
      <c r="BE111" s="287"/>
      <c r="BF111" s="287"/>
      <c r="BG111" s="287"/>
      <c r="BH111" s="287"/>
      <c r="BI111" s="287"/>
      <c r="BJ111" s="287"/>
      <c r="BK111" s="287"/>
      <c r="BL111" s="287"/>
      <c r="BM111" s="287"/>
      <c r="BN111" s="287"/>
      <c r="BO111" s="287"/>
      <c r="BP111" s="287"/>
      <c r="BQ111" s="287"/>
      <c r="BR111" s="287"/>
      <c r="BS111" s="287"/>
      <c r="BT111" s="287"/>
      <c r="BU111" s="287"/>
      <c r="BV111" s="287"/>
      <c r="BW111" s="287"/>
      <c r="BX111" s="287"/>
      <c r="BY111" s="287"/>
      <c r="BZ111" s="287"/>
      <c r="CA111" s="287"/>
      <c r="CB111" s="287"/>
      <c r="CC111" s="287"/>
      <c r="CD111" s="287"/>
      <c r="CE111" s="287"/>
      <c r="CF111" s="287"/>
      <c r="CG111" s="287"/>
      <c r="CH111" s="287"/>
      <c r="CI111" s="287"/>
      <c r="CJ111" s="287"/>
      <c r="CK111" s="287"/>
      <c r="CL111" s="287"/>
      <c r="CM111" s="287"/>
      <c r="CN111" s="287"/>
      <c r="CO111" s="287"/>
      <c r="CP111" s="287"/>
      <c r="CQ111" s="287"/>
      <c r="CR111" s="287"/>
      <c r="CS111" s="287"/>
      <c r="CT111" s="287"/>
      <c r="CU111" s="287"/>
      <c r="CV111" s="287"/>
      <c r="CW111" s="287"/>
      <c r="CX111" s="287"/>
      <c r="CY111" s="287"/>
      <c r="CZ111" s="287"/>
      <c r="DA111" s="287"/>
      <c r="DB111" s="287"/>
      <c r="DC111" s="287"/>
      <c r="DD111" s="287"/>
    </row>
    <row r="112" spans="3:108" x14ac:dyDescent="0.2">
      <c r="E112" s="255"/>
      <c r="F112" s="256" t="s">
        <v>751</v>
      </c>
      <c r="G112" s="257" t="s">
        <v>752</v>
      </c>
      <c r="H112" s="287">
        <v>8.3000000000000001E-3</v>
      </c>
      <c r="I112" s="287">
        <v>1.1900000000000001E-2</v>
      </c>
      <c r="J112" s="287">
        <v>1.1900000000000001E-2</v>
      </c>
      <c r="K112" s="287">
        <v>1.35E-2</v>
      </c>
      <c r="L112" s="287">
        <v>8.5000000000000006E-3</v>
      </c>
      <c r="M112" s="287">
        <v>2.6999999999999997E-3</v>
      </c>
      <c r="N112" s="287">
        <v>6.6E-3</v>
      </c>
      <c r="O112" s="287">
        <v>7.7999999999999996E-3</v>
      </c>
      <c r="P112" s="287">
        <v>5.5999999999999999E-3</v>
      </c>
      <c r="Q112" s="287">
        <v>7.1999999999999998E-3</v>
      </c>
      <c r="R112" s="287">
        <v>5.4000000000000003E-3</v>
      </c>
      <c r="S112" s="287">
        <v>6.7000000000000002E-3</v>
      </c>
      <c r="T112" s="287">
        <v>7.9000000000000008E-3</v>
      </c>
      <c r="U112" s="287">
        <v>5.8999999999999999E-3</v>
      </c>
      <c r="V112" s="287">
        <v>8.3000000000000001E-3</v>
      </c>
      <c r="W112" s="287">
        <v>9.9000000000000008E-3</v>
      </c>
      <c r="X112" s="287">
        <v>8.0000000000000004E-4</v>
      </c>
      <c r="Y112" s="287">
        <v>7.9000000000000008E-3</v>
      </c>
      <c r="Z112" s="287">
        <v>4.7999999999999996E-3</v>
      </c>
      <c r="AA112" s="287">
        <v>3.7000000000000002E-3</v>
      </c>
      <c r="AB112" s="287">
        <v>1.1900000000000001E-2</v>
      </c>
      <c r="AC112" s="287">
        <v>5.0000000000000001E-3</v>
      </c>
      <c r="AD112" s="287">
        <v>8.0000000000000002E-3</v>
      </c>
      <c r="AE112" s="287">
        <v>7.6E-3</v>
      </c>
      <c r="AF112" s="287">
        <v>8.0999999999999996E-3</v>
      </c>
      <c r="AG112" s="287">
        <v>4.3E-3</v>
      </c>
      <c r="AH112" s="287">
        <v>9.1000000000000004E-3</v>
      </c>
      <c r="AI112" s="287">
        <v>8.0000000000000002E-3</v>
      </c>
      <c r="AJ112" s="287">
        <v>2.8999999999999998E-3</v>
      </c>
      <c r="AK112" s="287">
        <v>2.3999999999999998E-3</v>
      </c>
      <c r="AL112" s="287">
        <v>4.4000000000000003E-3</v>
      </c>
      <c r="AM112" s="287">
        <v>1.6000000000000001E-3</v>
      </c>
      <c r="AN112" s="287">
        <v>7.6E-3</v>
      </c>
      <c r="AO112" s="287">
        <v>1.6000000000000001E-3</v>
      </c>
      <c r="AP112" s="287">
        <v>1.8E-3</v>
      </c>
      <c r="AQ112" s="287">
        <v>3.6999999999999997E-3</v>
      </c>
      <c r="AR112" s="287">
        <v>0</v>
      </c>
      <c r="AS112" s="287">
        <v>0</v>
      </c>
      <c r="AT112" s="287">
        <v>0</v>
      </c>
      <c r="AU112" s="287">
        <v>0</v>
      </c>
      <c r="AV112" s="287">
        <v>0</v>
      </c>
      <c r="AW112" s="287">
        <v>0</v>
      </c>
      <c r="AX112" s="287">
        <v>0</v>
      </c>
      <c r="AY112" s="287">
        <v>0</v>
      </c>
      <c r="AZ112" s="287">
        <v>0</v>
      </c>
      <c r="BA112" s="287">
        <v>0</v>
      </c>
      <c r="BB112" s="287">
        <v>1E-3</v>
      </c>
      <c r="BC112" s="287">
        <v>5.9999999999999995E-4</v>
      </c>
      <c r="BD112" s="287">
        <v>1E-3</v>
      </c>
      <c r="BE112" s="287">
        <v>1.1000000000000001E-3</v>
      </c>
      <c r="BF112" s="287">
        <v>1.6999999999999999E-3</v>
      </c>
      <c r="BG112" s="287">
        <v>1.8E-3</v>
      </c>
      <c r="BH112" s="287">
        <v>2.3E-3</v>
      </c>
      <c r="BI112" s="287">
        <v>4.0000000000000001E-3</v>
      </c>
      <c r="BJ112" s="287">
        <v>4.4999999999999997E-3</v>
      </c>
      <c r="BK112" s="287">
        <v>2.2000000000000001E-3</v>
      </c>
      <c r="BL112" s="287">
        <v>1E-3</v>
      </c>
      <c r="BM112" s="287">
        <v>8.0000000000000004E-4</v>
      </c>
      <c r="BN112" s="287">
        <v>5.0000000000000001E-4</v>
      </c>
      <c r="BO112" s="287">
        <v>5.0000000000000001E-4</v>
      </c>
      <c r="BP112" s="287">
        <v>2.8999999999999998E-3</v>
      </c>
      <c r="BQ112" s="287">
        <v>2.5999999999999999E-3</v>
      </c>
      <c r="BR112" s="287">
        <v>5.0000000000000001E-3</v>
      </c>
      <c r="BS112" s="287">
        <v>1.6999999999999999E-3</v>
      </c>
      <c r="BT112" s="287">
        <v>1.5E-3</v>
      </c>
      <c r="BU112" s="287">
        <v>2.8999999999999998E-3</v>
      </c>
      <c r="BV112" s="287">
        <v>2.3E-3</v>
      </c>
      <c r="BW112" s="287">
        <v>2.0000000000000001E-4</v>
      </c>
      <c r="BX112" s="287">
        <v>6.7999999999999996E-3</v>
      </c>
      <c r="BY112" s="287">
        <v>2.8999999999999998E-3</v>
      </c>
      <c r="BZ112" s="287">
        <v>1.5E-3</v>
      </c>
      <c r="CA112" s="287">
        <v>3.5000000000000001E-3</v>
      </c>
      <c r="CB112" s="287">
        <v>7.7999999999999996E-3</v>
      </c>
      <c r="CC112" s="287">
        <v>5.4000000000000003E-3</v>
      </c>
      <c r="CD112" s="287">
        <v>5.3E-3</v>
      </c>
      <c r="CE112" s="287">
        <v>4.0000000000000002E-4</v>
      </c>
      <c r="CF112" s="287">
        <v>4.5999999999999999E-3</v>
      </c>
      <c r="CG112" s="287">
        <v>6.6E-3</v>
      </c>
      <c r="CH112" s="287">
        <v>1.2999999999999999E-3</v>
      </c>
      <c r="CI112" s="287">
        <v>1.2999999999999999E-3</v>
      </c>
      <c r="CJ112" s="287">
        <v>1.2999999999999999E-3</v>
      </c>
      <c r="CK112" s="287">
        <v>1.2999999999999999E-3</v>
      </c>
      <c r="CL112" s="287">
        <v>1.2999999999999999E-3</v>
      </c>
      <c r="CM112" s="287">
        <v>1.5E-3</v>
      </c>
      <c r="CN112" s="287">
        <v>1.1999999999999999E-3</v>
      </c>
      <c r="CO112" s="287">
        <v>2.7000000000000001E-3</v>
      </c>
      <c r="CP112" s="287">
        <v>1.1999999999999999E-3</v>
      </c>
      <c r="CQ112" s="287">
        <v>1.2999999999999999E-3</v>
      </c>
      <c r="CR112" s="287">
        <v>1.1999999999999999E-3</v>
      </c>
      <c r="CS112" s="287">
        <v>1.4E-3</v>
      </c>
      <c r="CT112" s="287">
        <v>1.2999999999999999E-3</v>
      </c>
      <c r="CU112" s="287">
        <v>4.0000000000000002E-4</v>
      </c>
      <c r="CV112" s="287">
        <v>1.2999999999999999E-3</v>
      </c>
      <c r="CW112" s="287">
        <v>1E-4</v>
      </c>
      <c r="CX112" s="287">
        <v>1E-4</v>
      </c>
      <c r="CY112" s="287">
        <v>1E-4</v>
      </c>
      <c r="CZ112" s="287">
        <v>2.0000000000000001E-4</v>
      </c>
      <c r="DA112" s="287">
        <v>2.0000000000000001E-4</v>
      </c>
      <c r="DB112" s="287">
        <v>2.0000000000000001E-4</v>
      </c>
      <c r="DC112" s="287">
        <v>2.0000000000000001E-4</v>
      </c>
      <c r="DD112" s="287">
        <v>2.0000000000000001E-4</v>
      </c>
    </row>
    <row r="113" spans="1:108" x14ac:dyDescent="0.2">
      <c r="E113" s="255"/>
      <c r="F113" s="256" t="s">
        <v>753</v>
      </c>
      <c r="G113" s="257" t="s">
        <v>752</v>
      </c>
      <c r="H113" s="287">
        <v>8.3000000000000001E-3</v>
      </c>
      <c r="I113" s="287">
        <v>1.1900000000000001E-2</v>
      </c>
      <c r="J113" s="287">
        <v>1.1900000000000001E-2</v>
      </c>
      <c r="K113" s="287">
        <v>1.35E-2</v>
      </c>
      <c r="L113" s="287">
        <v>8.5000000000000006E-3</v>
      </c>
      <c r="M113" s="287">
        <v>2.7000000000000001E-3</v>
      </c>
      <c r="N113" s="287">
        <v>6.6E-3</v>
      </c>
      <c r="O113" s="287">
        <v>7.7999999999999996E-3</v>
      </c>
      <c r="P113" s="287">
        <v>5.5999999999999999E-3</v>
      </c>
      <c r="Q113" s="287">
        <v>7.1999999999999998E-3</v>
      </c>
      <c r="R113" s="287">
        <v>5.4000000000000003E-3</v>
      </c>
      <c r="S113" s="287">
        <v>6.7000000000000002E-3</v>
      </c>
      <c r="T113" s="287">
        <v>7.9000000000000008E-3</v>
      </c>
      <c r="U113" s="287">
        <v>5.8999999999999999E-3</v>
      </c>
      <c r="V113" s="287">
        <v>8.3000000000000001E-3</v>
      </c>
      <c r="W113" s="287">
        <v>9.9000000000000008E-3</v>
      </c>
      <c r="X113" s="287">
        <v>8.0000000000000004E-4</v>
      </c>
      <c r="Y113" s="287">
        <v>7.9000000000000008E-3</v>
      </c>
      <c r="Z113" s="287">
        <v>4.7999999999999996E-3</v>
      </c>
      <c r="AA113" s="287">
        <v>3.7000000000000002E-3</v>
      </c>
      <c r="AB113" s="287">
        <v>1.1900000000000001E-2</v>
      </c>
      <c r="AC113" s="287">
        <v>5.0000000000000001E-3</v>
      </c>
      <c r="AD113" s="287">
        <v>8.0000000000000002E-3</v>
      </c>
      <c r="AE113" s="287">
        <v>7.6E-3</v>
      </c>
      <c r="AF113" s="287">
        <v>8.0999999999999996E-3</v>
      </c>
      <c r="AG113" s="287">
        <v>4.3E-3</v>
      </c>
      <c r="AH113" s="287">
        <v>9.1000000000000004E-3</v>
      </c>
      <c r="AI113" s="287">
        <v>8.0000000000000002E-3</v>
      </c>
      <c r="AJ113" s="287">
        <v>2.8999999999999998E-3</v>
      </c>
      <c r="AK113" s="287">
        <v>2.3999999999999998E-3</v>
      </c>
      <c r="AL113" s="287">
        <v>4.4000000000000003E-3</v>
      </c>
      <c r="AM113" s="287">
        <v>1.6000000000000001E-3</v>
      </c>
      <c r="AN113" s="287">
        <v>7.6E-3</v>
      </c>
      <c r="AO113" s="287">
        <v>1.6000000000000001E-3</v>
      </c>
      <c r="AP113" s="287">
        <v>1.8E-3</v>
      </c>
      <c r="AQ113" s="287">
        <v>3.7000000000000002E-3</v>
      </c>
      <c r="AR113" s="287">
        <v>2.3E-3</v>
      </c>
      <c r="AS113" s="287">
        <v>0</v>
      </c>
      <c r="AT113" s="287">
        <v>4.0000000000000002E-4</v>
      </c>
      <c r="AU113" s="287">
        <v>0</v>
      </c>
      <c r="AV113" s="287">
        <v>1.1000000000000001E-3</v>
      </c>
      <c r="AW113" s="287">
        <v>2.9999999999999997E-4</v>
      </c>
      <c r="AX113" s="287">
        <v>1.4E-3</v>
      </c>
      <c r="AY113" s="287">
        <v>1.1999999999999999E-3</v>
      </c>
      <c r="AZ113" s="287">
        <v>8.9999999999999998E-4</v>
      </c>
      <c r="BA113" s="287">
        <v>1.1999999999999999E-3</v>
      </c>
      <c r="BB113" s="287">
        <v>0</v>
      </c>
      <c r="BC113" s="287">
        <v>5.9999999999999995E-4</v>
      </c>
      <c r="BD113" s="287">
        <v>1E-3</v>
      </c>
      <c r="BE113" s="287">
        <v>1.1000000000000001E-3</v>
      </c>
      <c r="BF113" s="287">
        <v>1.6999999999999999E-3</v>
      </c>
      <c r="BG113" s="287">
        <v>1.8E-3</v>
      </c>
      <c r="BH113" s="287">
        <v>2.3E-3</v>
      </c>
      <c r="BI113" s="287">
        <v>4.0000000000000001E-3</v>
      </c>
      <c r="BJ113" s="287">
        <v>4.4999999999999997E-3</v>
      </c>
      <c r="BK113" s="287">
        <v>2.2000000000000001E-3</v>
      </c>
      <c r="BL113" s="287">
        <v>1E-3</v>
      </c>
      <c r="BM113" s="287">
        <v>8.0000000000000004E-4</v>
      </c>
      <c r="BN113" s="287">
        <v>5.0000000000000001E-4</v>
      </c>
      <c r="BO113" s="287">
        <v>5.0000000000000001E-4</v>
      </c>
      <c r="BP113" s="287">
        <v>2.8999999999999998E-3</v>
      </c>
      <c r="BQ113" s="287">
        <v>2.5999999999999999E-3</v>
      </c>
      <c r="BR113" s="287">
        <v>5.0000000000000001E-3</v>
      </c>
      <c r="BS113" s="287">
        <v>1.6999999999999999E-3</v>
      </c>
      <c r="BT113" s="287">
        <v>1.5E-3</v>
      </c>
      <c r="BU113" s="287">
        <v>2.8999999999999998E-3</v>
      </c>
      <c r="BV113" s="287">
        <v>2.3E-3</v>
      </c>
      <c r="BW113" s="287">
        <v>2.0000000000000001E-4</v>
      </c>
      <c r="BX113" s="287">
        <v>6.7999999999999996E-3</v>
      </c>
      <c r="BY113" s="287">
        <v>2.8999999999999998E-3</v>
      </c>
      <c r="BZ113" s="287">
        <v>1.5E-3</v>
      </c>
      <c r="CA113" s="287">
        <v>3.5000000000000001E-3</v>
      </c>
      <c r="CB113" s="287">
        <v>7.7999999999999996E-3</v>
      </c>
      <c r="CC113" s="287">
        <v>5.4000000000000003E-3</v>
      </c>
      <c r="CD113" s="287">
        <v>5.3E-3</v>
      </c>
      <c r="CE113" s="287">
        <v>4.0000000000000002E-4</v>
      </c>
      <c r="CF113" s="287">
        <v>4.5999999999999999E-3</v>
      </c>
      <c r="CG113" s="287">
        <v>6.6E-3</v>
      </c>
      <c r="CH113" s="287">
        <v>1.2999999999999999E-3</v>
      </c>
      <c r="CI113" s="287">
        <v>1.2999999999999999E-3</v>
      </c>
      <c r="CJ113" s="287">
        <v>1.2999999999999999E-3</v>
      </c>
      <c r="CK113" s="287">
        <v>1.2999999999999999E-3</v>
      </c>
      <c r="CL113" s="287">
        <v>1.2999999999999999E-3</v>
      </c>
      <c r="CM113" s="287">
        <v>1.5E-3</v>
      </c>
      <c r="CN113" s="287">
        <v>1.1999999999999999E-3</v>
      </c>
      <c r="CO113" s="287">
        <v>2.7000000000000001E-3</v>
      </c>
      <c r="CP113" s="287">
        <v>1.1999999999999999E-3</v>
      </c>
      <c r="CQ113" s="287">
        <v>1.2999999999999999E-3</v>
      </c>
      <c r="CR113" s="287">
        <v>1.1999999999999999E-3</v>
      </c>
      <c r="CS113" s="287">
        <v>1.4E-3</v>
      </c>
      <c r="CT113" s="287">
        <v>1.2999999999999999E-3</v>
      </c>
      <c r="CU113" s="287">
        <v>4.0000000000000002E-4</v>
      </c>
      <c r="CV113" s="287">
        <v>1.2999999999999999E-3</v>
      </c>
      <c r="CW113" s="287">
        <v>1E-4</v>
      </c>
      <c r="CX113" s="287">
        <v>1E-4</v>
      </c>
      <c r="CY113" s="287">
        <v>1E-4</v>
      </c>
      <c r="CZ113" s="287">
        <v>2.0000000000000001E-4</v>
      </c>
      <c r="DA113" s="287">
        <v>2.0000000000000001E-4</v>
      </c>
      <c r="DB113" s="287">
        <v>2.0000000000000001E-4</v>
      </c>
      <c r="DC113" s="287">
        <v>2.0000000000000001E-4</v>
      </c>
      <c r="DD113" s="287">
        <v>2.0000000000000001E-4</v>
      </c>
    </row>
    <row r="114" spans="1:108" ht="25.5" customHeight="1" x14ac:dyDescent="0.2">
      <c r="E114" s="255">
        <v>6.6</v>
      </c>
      <c r="F114" s="256" t="s">
        <v>754</v>
      </c>
      <c r="G114" s="25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287"/>
      <c r="AE114" s="287"/>
      <c r="AF114" s="287"/>
      <c r="AG114" s="287"/>
      <c r="AH114" s="287"/>
      <c r="AI114" s="287"/>
      <c r="AJ114" s="287"/>
      <c r="AK114" s="287"/>
      <c r="AL114" s="287"/>
      <c r="AM114" s="287"/>
      <c r="AN114" s="287"/>
      <c r="AO114" s="287"/>
      <c r="AP114" s="287"/>
      <c r="AQ114" s="287"/>
      <c r="AR114" s="287"/>
      <c r="AS114" s="287"/>
      <c r="AT114" s="287"/>
      <c r="AU114" s="287"/>
      <c r="AV114" s="287"/>
      <c r="AW114" s="287"/>
      <c r="AX114" s="287"/>
      <c r="AY114" s="287"/>
      <c r="AZ114" s="287"/>
      <c r="BA114" s="287"/>
      <c r="BB114" s="287"/>
      <c r="BC114" s="287"/>
      <c r="BD114" s="287"/>
      <c r="BE114" s="287"/>
      <c r="BF114" s="287"/>
      <c r="BG114" s="287"/>
      <c r="BH114" s="287"/>
      <c r="BI114" s="287"/>
      <c r="BJ114" s="287"/>
      <c r="BK114" s="287"/>
      <c r="BL114" s="287"/>
      <c r="BM114" s="287"/>
      <c r="BN114" s="287"/>
      <c r="BO114" s="287"/>
      <c r="BP114" s="287"/>
      <c r="BQ114" s="287"/>
      <c r="BR114" s="287"/>
      <c r="BS114" s="287"/>
      <c r="BT114" s="287"/>
      <c r="BU114" s="287"/>
      <c r="BV114" s="287"/>
      <c r="BW114" s="287"/>
      <c r="BX114" s="287"/>
      <c r="BY114" s="287"/>
      <c r="BZ114" s="287"/>
      <c r="CA114" s="287"/>
      <c r="CB114" s="287"/>
      <c r="CC114" s="287"/>
      <c r="CD114" s="287"/>
      <c r="CE114" s="287"/>
      <c r="CF114" s="287"/>
      <c r="CG114" s="287"/>
      <c r="CH114" s="287"/>
      <c r="CI114" s="287"/>
      <c r="CJ114" s="287"/>
      <c r="CK114" s="287"/>
      <c r="CL114" s="287"/>
      <c r="CM114" s="287"/>
      <c r="CN114" s="287"/>
      <c r="CO114" s="287"/>
      <c r="CP114" s="287"/>
      <c r="CQ114" s="287"/>
      <c r="CR114" s="287"/>
      <c r="CS114" s="287"/>
      <c r="CT114" s="287"/>
      <c r="CU114" s="287"/>
      <c r="CV114" s="287"/>
      <c r="CW114" s="287"/>
      <c r="CX114" s="287"/>
      <c r="CY114" s="287"/>
      <c r="CZ114" s="287"/>
      <c r="DA114" s="287"/>
      <c r="DB114" s="287"/>
      <c r="DC114" s="287"/>
      <c r="DD114" s="287"/>
    </row>
    <row r="115" spans="1:108" x14ac:dyDescent="0.2">
      <c r="E115" s="285"/>
      <c r="F115" s="256" t="s">
        <v>751</v>
      </c>
      <c r="G115" s="257" t="s">
        <v>752</v>
      </c>
      <c r="H115" s="287">
        <v>1.09E-2</v>
      </c>
      <c r="I115" s="287">
        <v>1.49E-2</v>
      </c>
      <c r="J115" s="287">
        <v>1.5000000000000001E-2</v>
      </c>
      <c r="K115" s="287">
        <v>1.89E-2</v>
      </c>
      <c r="L115" s="287">
        <v>1.0800000000000001E-2</v>
      </c>
      <c r="M115" s="287">
        <v>3.4999999999999996E-3</v>
      </c>
      <c r="N115" s="287">
        <v>8.6999999999999994E-3</v>
      </c>
      <c r="O115" s="287">
        <v>1.01E-2</v>
      </c>
      <c r="P115" s="287">
        <v>7.7000000000000002E-3</v>
      </c>
      <c r="Q115" s="287">
        <v>9.2999999999999992E-3</v>
      </c>
      <c r="R115" s="287">
        <v>7.4000000000000003E-3</v>
      </c>
      <c r="S115" s="287">
        <v>8.8000000000000005E-3</v>
      </c>
      <c r="T115" s="287">
        <v>1.0200000000000001E-2</v>
      </c>
      <c r="U115" s="287">
        <v>7.9000000000000008E-3</v>
      </c>
      <c r="V115" s="287">
        <v>1.0699999999999999E-2</v>
      </c>
      <c r="W115" s="287">
        <v>1.2500000000000001E-2</v>
      </c>
      <c r="X115" s="287">
        <v>1.9000000000000002E-3</v>
      </c>
      <c r="Y115" s="287">
        <v>1.0200000000000001E-2</v>
      </c>
      <c r="Z115" s="287">
        <v>6.3999999999999994E-3</v>
      </c>
      <c r="AA115" s="287">
        <v>5.7000000000000002E-3</v>
      </c>
      <c r="AB115" s="287">
        <v>1.5000000000000001E-2</v>
      </c>
      <c r="AC115" s="287">
        <v>7.1000000000000004E-3</v>
      </c>
      <c r="AD115" s="287">
        <v>1.04E-2</v>
      </c>
      <c r="AE115" s="287">
        <v>0.01</v>
      </c>
      <c r="AF115" s="287">
        <v>1.06E-2</v>
      </c>
      <c r="AG115" s="287">
        <v>6.0000000000000001E-3</v>
      </c>
      <c r="AH115" s="287">
        <v>1.18E-2</v>
      </c>
      <c r="AI115" s="287">
        <v>1.04E-2</v>
      </c>
      <c r="AJ115" s="287">
        <v>4.9999999999999992E-3</v>
      </c>
      <c r="AK115" s="287">
        <v>4.3999999999999994E-3</v>
      </c>
      <c r="AL115" s="287">
        <v>6.1000000000000004E-3</v>
      </c>
      <c r="AM115" s="287">
        <v>3.8999999999999998E-3</v>
      </c>
      <c r="AN115" s="287">
        <v>9.9000000000000008E-3</v>
      </c>
      <c r="AO115" s="287">
        <v>3.5000000000000001E-3</v>
      </c>
      <c r="AP115" s="287">
        <v>3.3E-3</v>
      </c>
      <c r="AQ115" s="287">
        <v>5.4000000000000003E-3</v>
      </c>
      <c r="AR115" s="287">
        <v>0</v>
      </c>
      <c r="AS115" s="287">
        <v>0</v>
      </c>
      <c r="AT115" s="287">
        <v>0</v>
      </c>
      <c r="AU115" s="287">
        <v>0</v>
      </c>
      <c r="AV115" s="287">
        <v>0</v>
      </c>
      <c r="AW115" s="287">
        <v>0</v>
      </c>
      <c r="AX115" s="287">
        <v>0</v>
      </c>
      <c r="AY115" s="287">
        <v>0</v>
      </c>
      <c r="AZ115" s="287">
        <v>0</v>
      </c>
      <c r="BA115" s="287">
        <v>0</v>
      </c>
      <c r="BB115" s="287">
        <v>4.0000000000000001E-3</v>
      </c>
      <c r="BC115" s="287">
        <v>1.5E-3</v>
      </c>
      <c r="BD115" s="287">
        <v>2.7000000000000001E-3</v>
      </c>
      <c r="BE115" s="287">
        <v>2.5999999999999999E-3</v>
      </c>
      <c r="BF115" s="287">
        <v>3.1999999999999997E-3</v>
      </c>
      <c r="BG115" s="287">
        <v>3.7000000000000002E-3</v>
      </c>
      <c r="BH115" s="287">
        <v>3.8E-3</v>
      </c>
      <c r="BI115" s="287">
        <v>5.7999999999999996E-3</v>
      </c>
      <c r="BJ115" s="287">
        <v>6.7999999999999996E-3</v>
      </c>
      <c r="BK115" s="287">
        <v>3.3E-3</v>
      </c>
      <c r="BL115" s="287">
        <v>1.7000000000000001E-3</v>
      </c>
      <c r="BM115" s="287">
        <v>1.4E-3</v>
      </c>
      <c r="BN115" s="287">
        <v>1.2999999999999999E-3</v>
      </c>
      <c r="BO115" s="287">
        <v>1.2999999999999999E-3</v>
      </c>
      <c r="BP115" s="287">
        <v>3.7999999999999996E-3</v>
      </c>
      <c r="BQ115" s="287">
        <v>3.3999999999999998E-3</v>
      </c>
      <c r="BR115" s="287">
        <v>6.4000000000000003E-3</v>
      </c>
      <c r="BS115" s="287">
        <v>2.3E-3</v>
      </c>
      <c r="BT115" s="287">
        <v>2.0999999999999999E-3</v>
      </c>
      <c r="BU115" s="287">
        <v>3.8999999999999998E-3</v>
      </c>
      <c r="BV115" s="287">
        <v>3.1999999999999997E-3</v>
      </c>
      <c r="BW115" s="287">
        <v>5.0000000000000001E-4</v>
      </c>
      <c r="BX115" s="287">
        <v>8.4999999999999989E-3</v>
      </c>
      <c r="BY115" s="287">
        <v>3.6999999999999997E-3</v>
      </c>
      <c r="BZ115" s="287">
        <v>2.0999999999999999E-3</v>
      </c>
      <c r="CA115" s="287">
        <v>4.5999999999999999E-3</v>
      </c>
      <c r="CB115" s="287">
        <v>9.7999999999999997E-3</v>
      </c>
      <c r="CC115" s="287">
        <v>6.8000000000000005E-3</v>
      </c>
      <c r="CD115" s="287">
        <v>6.8000000000000005E-3</v>
      </c>
      <c r="CE115" s="287">
        <v>8.0000000000000004E-4</v>
      </c>
      <c r="CF115" s="287">
        <v>6.0999999999999995E-3</v>
      </c>
      <c r="CG115" s="287">
        <v>8.5000000000000006E-3</v>
      </c>
      <c r="CH115" s="287">
        <v>2E-3</v>
      </c>
      <c r="CI115" s="287">
        <v>2E-3</v>
      </c>
      <c r="CJ115" s="287">
        <v>2E-3</v>
      </c>
      <c r="CK115" s="287">
        <v>2E-3</v>
      </c>
      <c r="CL115" s="287">
        <v>4.5999999999999999E-3</v>
      </c>
      <c r="CM115" s="287">
        <v>2.3E-3</v>
      </c>
      <c r="CN115" s="287">
        <v>2E-3</v>
      </c>
      <c r="CO115" s="287">
        <v>4.2000000000000006E-3</v>
      </c>
      <c r="CP115" s="287">
        <v>1.8999999999999998E-3</v>
      </c>
      <c r="CQ115" s="287">
        <v>2E-3</v>
      </c>
      <c r="CR115" s="287">
        <v>1.8999999999999998E-3</v>
      </c>
      <c r="CS115" s="287">
        <v>2.0999999999999999E-3</v>
      </c>
      <c r="CT115" s="287">
        <v>2E-3</v>
      </c>
      <c r="CU115" s="287">
        <v>1.1000000000000001E-3</v>
      </c>
      <c r="CV115" s="287">
        <v>2.1999999999999997E-3</v>
      </c>
      <c r="CW115" s="287">
        <v>3.9999999999999996E-4</v>
      </c>
      <c r="CX115" s="287">
        <v>3.9999999999999996E-4</v>
      </c>
      <c r="CY115" s="287">
        <v>3.9999999999999996E-4</v>
      </c>
      <c r="CZ115" s="287">
        <v>5.0000000000000001E-4</v>
      </c>
      <c r="DA115" s="287">
        <v>5.0000000000000001E-4</v>
      </c>
      <c r="DB115" s="287">
        <v>5.0000000000000001E-4</v>
      </c>
      <c r="DC115" s="287">
        <v>5.0000000000000001E-4</v>
      </c>
      <c r="DD115" s="287">
        <v>5.0000000000000001E-4</v>
      </c>
    </row>
    <row r="116" spans="1:108" x14ac:dyDescent="0.2">
      <c r="E116" s="285"/>
      <c r="F116" s="256" t="s">
        <v>753</v>
      </c>
      <c r="G116" s="257" t="s">
        <v>752</v>
      </c>
      <c r="H116" s="287">
        <v>1.8999999999999996E-2</v>
      </c>
      <c r="I116" s="287">
        <v>2.2700000000000001E-2</v>
      </c>
      <c r="J116" s="287">
        <v>2.3699999999999999E-2</v>
      </c>
      <c r="K116" s="287">
        <v>2.52E-2</v>
      </c>
      <c r="L116" s="287">
        <v>1.8499999999999999E-2</v>
      </c>
      <c r="M116" s="287">
        <v>1.0500000000000001E-2</v>
      </c>
      <c r="N116" s="287">
        <v>1.6900000000000002E-2</v>
      </c>
      <c r="O116" s="287">
        <v>1.67E-2</v>
      </c>
      <c r="P116" s="287">
        <v>1.89E-2</v>
      </c>
      <c r="Q116" s="287">
        <v>1.6900000000000002E-2</v>
      </c>
      <c r="R116" s="287">
        <v>1.8599999999999998E-2</v>
      </c>
      <c r="S116" s="287">
        <v>1.84E-2</v>
      </c>
      <c r="T116" s="287">
        <v>1.9800000000000002E-2</v>
      </c>
      <c r="U116" s="287">
        <v>1.8799999999999997E-2</v>
      </c>
      <c r="V116" s="287">
        <v>1.9299999999999998E-2</v>
      </c>
      <c r="W116" s="287">
        <v>1.9999999999999997E-2</v>
      </c>
      <c r="X116" s="287">
        <v>4.7999999999999996E-3</v>
      </c>
      <c r="Y116" s="287">
        <v>1.9E-2</v>
      </c>
      <c r="Z116" s="287">
        <v>1.7899999999999999E-2</v>
      </c>
      <c r="AA116" s="287">
        <v>1.11E-2</v>
      </c>
      <c r="AB116" s="287">
        <v>2.3900000000000001E-2</v>
      </c>
      <c r="AC116" s="287">
        <v>2.1900000000000003E-2</v>
      </c>
      <c r="AD116" s="287">
        <v>2.3899999999999998E-2</v>
      </c>
      <c r="AE116" s="287">
        <v>2.3899999999999998E-2</v>
      </c>
      <c r="AF116" s="287">
        <v>2.41E-2</v>
      </c>
      <c r="AG116" s="287">
        <v>1.9900000000000001E-2</v>
      </c>
      <c r="AH116" s="287">
        <v>2.3899999999999998E-2</v>
      </c>
      <c r="AI116" s="287">
        <v>2.3599999999999999E-2</v>
      </c>
      <c r="AJ116" s="287">
        <v>1.0499999999999999E-2</v>
      </c>
      <c r="AK116" s="287">
        <v>1.04E-2</v>
      </c>
      <c r="AL116" s="287">
        <v>1.8499999999999999E-2</v>
      </c>
      <c r="AM116" s="287">
        <v>1.03E-2</v>
      </c>
      <c r="AN116" s="287">
        <v>2.12E-2</v>
      </c>
      <c r="AO116" s="287">
        <v>9.1999999999999998E-3</v>
      </c>
      <c r="AP116" s="287">
        <v>1.9E-2</v>
      </c>
      <c r="AQ116" s="287">
        <v>2.18E-2</v>
      </c>
      <c r="AR116" s="287">
        <v>5.4000000000000003E-3</v>
      </c>
      <c r="AS116" s="287">
        <v>5.0000000000000001E-4</v>
      </c>
      <c r="AT116" s="287">
        <v>8.9999999999999998E-4</v>
      </c>
      <c r="AU116" s="287">
        <v>6.9999999999999999E-4</v>
      </c>
      <c r="AV116" s="287">
        <v>1.7000000000000001E-3</v>
      </c>
      <c r="AW116" s="287">
        <v>1.1000000000000001E-3</v>
      </c>
      <c r="AX116" s="287">
        <v>2.2000000000000001E-3</v>
      </c>
      <c r="AY116" s="287">
        <v>3.7000000000000002E-3</v>
      </c>
      <c r="AZ116" s="287">
        <v>3.1999999999999997E-3</v>
      </c>
      <c r="BA116" s="287">
        <v>3.4999999999999996E-3</v>
      </c>
      <c r="BB116" s="287">
        <v>0</v>
      </c>
      <c r="BC116" s="287">
        <v>5.0999999999999995E-3</v>
      </c>
      <c r="BD116" s="287">
        <v>6.2000000000000006E-3</v>
      </c>
      <c r="BE116" s="287">
        <v>1.32E-2</v>
      </c>
      <c r="BF116" s="287">
        <v>1.06E-2</v>
      </c>
      <c r="BG116" s="287">
        <v>8.0000000000000002E-3</v>
      </c>
      <c r="BH116" s="287">
        <v>9.6999999999999986E-3</v>
      </c>
      <c r="BI116" s="287">
        <v>1.1299999999999999E-2</v>
      </c>
      <c r="BJ116" s="287">
        <v>1.2799999999999999E-2</v>
      </c>
      <c r="BK116" s="287">
        <v>6.8999999999999999E-3</v>
      </c>
      <c r="BL116" s="287">
        <v>6.6E-3</v>
      </c>
      <c r="BM116" s="287">
        <v>5.4000000000000003E-3</v>
      </c>
      <c r="BN116" s="287">
        <v>2.2000000000000001E-3</v>
      </c>
      <c r="BO116" s="287">
        <v>2.2000000000000001E-3</v>
      </c>
      <c r="BP116" s="287">
        <v>1.01E-2</v>
      </c>
      <c r="BQ116" s="287">
        <v>5.4999999999999997E-3</v>
      </c>
      <c r="BR116" s="287">
        <v>1.23E-2</v>
      </c>
      <c r="BS116" s="287">
        <v>4.5999999999999999E-3</v>
      </c>
      <c r="BT116" s="287">
        <v>3.3999999999999998E-3</v>
      </c>
      <c r="BU116" s="287">
        <v>1.1900000000000001E-2</v>
      </c>
      <c r="BV116" s="287">
        <v>4.9999999999999992E-3</v>
      </c>
      <c r="BW116" s="287">
        <v>1.5E-3</v>
      </c>
      <c r="BX116" s="287">
        <v>1.5799999999999998E-2</v>
      </c>
      <c r="BY116" s="287">
        <v>7.1000000000000004E-3</v>
      </c>
      <c r="BZ116" s="287">
        <v>3.3999999999999998E-3</v>
      </c>
      <c r="CA116" s="287">
        <v>1.11E-2</v>
      </c>
      <c r="CB116" s="287">
        <v>1.9099999999999999E-2</v>
      </c>
      <c r="CC116" s="287">
        <v>1.12E-2</v>
      </c>
      <c r="CD116" s="287">
        <v>1.5800000000000002E-2</v>
      </c>
      <c r="CE116" s="287">
        <v>1.9E-3</v>
      </c>
      <c r="CF116" s="287">
        <v>1.9300000000000001E-2</v>
      </c>
      <c r="CG116" s="287">
        <v>2.0799999999999999E-2</v>
      </c>
      <c r="CH116" s="287">
        <v>3.5999999999999999E-3</v>
      </c>
      <c r="CI116" s="287">
        <v>5.0999999999999995E-3</v>
      </c>
      <c r="CJ116" s="287">
        <v>4.0000000000000001E-3</v>
      </c>
      <c r="CK116" s="287">
        <v>3.5000000000000001E-3</v>
      </c>
      <c r="CL116" s="287">
        <v>7.6E-3</v>
      </c>
      <c r="CM116" s="287">
        <v>5.8000000000000005E-3</v>
      </c>
      <c r="CN116" s="287">
        <v>5.0000000000000001E-3</v>
      </c>
      <c r="CO116" s="287">
        <v>1.0799999999999999E-2</v>
      </c>
      <c r="CP116" s="287">
        <v>3.4000000000000002E-3</v>
      </c>
      <c r="CQ116" s="287">
        <v>3.5000000000000001E-3</v>
      </c>
      <c r="CR116" s="287">
        <v>3.4000000000000002E-3</v>
      </c>
      <c r="CS116" s="287">
        <v>3.5999999999999999E-3</v>
      </c>
      <c r="CT116" s="287">
        <v>4.4999999999999997E-3</v>
      </c>
      <c r="CU116" s="287">
        <v>3.2000000000000002E-3</v>
      </c>
      <c r="CV116" s="287">
        <v>4.7000000000000002E-3</v>
      </c>
      <c r="CW116" s="287">
        <v>1.4E-3</v>
      </c>
      <c r="CX116" s="287">
        <v>1.4E-3</v>
      </c>
      <c r="CY116" s="287">
        <v>1.4E-3</v>
      </c>
      <c r="CZ116" s="287">
        <v>1.5E-3</v>
      </c>
      <c r="DA116" s="287">
        <v>1.5E-3</v>
      </c>
      <c r="DB116" s="287">
        <v>1.5E-3</v>
      </c>
      <c r="DC116" s="287">
        <v>2E-3</v>
      </c>
      <c r="DD116" s="287">
        <v>1.5E-3</v>
      </c>
    </row>
    <row r="117" spans="1:108" ht="12.75" customHeight="1" x14ac:dyDescent="0.2">
      <c r="A117" s="232" t="s">
        <v>755</v>
      </c>
      <c r="C117" s="232" t="s">
        <v>756</v>
      </c>
      <c r="E117" s="255"/>
      <c r="F117" s="256"/>
      <c r="G117" s="257"/>
      <c r="H117" s="263"/>
      <c r="I117" s="263"/>
      <c r="J117" s="263"/>
      <c r="K117" s="263"/>
      <c r="L117" s="263"/>
      <c r="M117" s="263"/>
      <c r="N117" s="263"/>
      <c r="O117" s="263"/>
      <c r="P117" s="263"/>
      <c r="Q117" s="263"/>
      <c r="R117" s="263"/>
      <c r="S117" s="263"/>
      <c r="T117" s="263"/>
      <c r="U117" s="263"/>
      <c r="V117" s="263"/>
      <c r="W117" s="263"/>
      <c r="X117" s="263"/>
      <c r="Y117" s="263"/>
      <c r="Z117" s="263"/>
      <c r="AA117" s="263"/>
      <c r="AB117" s="263"/>
      <c r="AC117" s="263"/>
      <c r="AD117" s="263"/>
      <c r="AE117" s="263"/>
      <c r="AF117" s="263"/>
      <c r="AG117" s="263"/>
      <c r="AH117" s="263"/>
      <c r="AI117" s="263"/>
      <c r="AJ117" s="263"/>
      <c r="AK117" s="263"/>
      <c r="AL117" s="263"/>
      <c r="AM117" s="263"/>
      <c r="AN117" s="263"/>
      <c r="AO117" s="263"/>
      <c r="AP117" s="263"/>
      <c r="AQ117" s="263"/>
      <c r="AR117" s="263"/>
      <c r="AS117" s="263"/>
      <c r="AT117" s="263"/>
      <c r="AU117" s="263"/>
      <c r="AV117" s="263"/>
      <c r="AW117" s="263"/>
      <c r="AX117" s="263"/>
      <c r="AY117" s="263"/>
      <c r="AZ117" s="263"/>
      <c r="BA117" s="263"/>
      <c r="BB117" s="263"/>
      <c r="BC117" s="263"/>
      <c r="BD117" s="263"/>
      <c r="BE117" s="263"/>
      <c r="BF117" s="263"/>
      <c r="BG117" s="263"/>
      <c r="BH117" s="263"/>
      <c r="BI117" s="263"/>
      <c r="BJ117" s="263"/>
      <c r="BK117" s="263"/>
      <c r="BL117" s="263"/>
      <c r="BM117" s="263"/>
      <c r="BN117" s="263"/>
      <c r="BO117" s="263"/>
      <c r="BP117" s="263"/>
      <c r="BQ117" s="263"/>
      <c r="BR117" s="263"/>
      <c r="BS117" s="263"/>
      <c r="BT117" s="263"/>
      <c r="BU117" s="263"/>
      <c r="BV117" s="263"/>
      <c r="BW117" s="263"/>
      <c r="BX117" s="263"/>
      <c r="BY117" s="263"/>
      <c r="BZ117" s="263"/>
      <c r="CA117" s="263"/>
      <c r="CB117" s="263"/>
      <c r="CC117" s="263"/>
      <c r="CD117" s="263"/>
      <c r="CE117" s="263"/>
      <c r="CF117" s="263"/>
      <c r="CG117" s="263"/>
      <c r="CH117" s="263"/>
      <c r="CI117" s="263"/>
      <c r="CJ117" s="263"/>
      <c r="CK117" s="263"/>
      <c r="CL117" s="263"/>
      <c r="CM117" s="263"/>
      <c r="CN117" s="263"/>
      <c r="CO117" s="263"/>
      <c r="CP117" s="263"/>
      <c r="CQ117" s="263"/>
      <c r="CR117" s="263"/>
      <c r="CS117" s="263"/>
      <c r="CT117" s="263"/>
      <c r="CU117" s="263"/>
      <c r="CV117" s="263"/>
      <c r="CW117" s="263"/>
      <c r="CX117" s="263"/>
      <c r="CY117" s="263"/>
      <c r="CZ117" s="263"/>
      <c r="DA117" s="263"/>
      <c r="DB117" s="263"/>
      <c r="DC117" s="263"/>
      <c r="DD117" s="263"/>
    </row>
    <row r="118" spans="1:108" x14ac:dyDescent="0.2">
      <c r="A118" s="237" t="s">
        <v>757</v>
      </c>
      <c r="B118" s="232">
        <v>18</v>
      </c>
      <c r="C118" s="237" t="s">
        <v>757</v>
      </c>
      <c r="D118" s="237">
        <v>11</v>
      </c>
      <c r="E118" s="255">
        <v>7.1</v>
      </c>
      <c r="F118" s="256" t="s">
        <v>758</v>
      </c>
      <c r="G118" s="257" t="s">
        <v>752</v>
      </c>
      <c r="H118" s="287">
        <v>0.1183</v>
      </c>
      <c r="I118" s="287">
        <v>0.20469999999999999</v>
      </c>
      <c r="J118" s="287">
        <v>0.21129999999999999</v>
      </c>
      <c r="K118" s="287">
        <v>0.1416</v>
      </c>
      <c r="L118" s="287">
        <v>0.1192</v>
      </c>
      <c r="M118" s="287">
        <v>3.7000000000000005E-2</v>
      </c>
      <c r="N118" s="287">
        <v>0.14880000000000002</v>
      </c>
      <c r="O118" s="287">
        <v>0.14880000000000002</v>
      </c>
      <c r="P118" s="287">
        <v>0.1158</v>
      </c>
      <c r="Q118" s="287">
        <v>0.1303</v>
      </c>
      <c r="R118" s="287">
        <v>8.5600000000000009E-2</v>
      </c>
      <c r="S118" s="287">
        <v>0.1686</v>
      </c>
      <c r="T118" s="287">
        <v>4.5700000000000005E-2</v>
      </c>
      <c r="U118" s="287">
        <v>0.1215</v>
      </c>
      <c r="V118" s="287">
        <v>0.1202</v>
      </c>
      <c r="W118" s="287">
        <v>7.3399999999999993E-2</v>
      </c>
      <c r="X118" s="287">
        <v>0.13769999999999999</v>
      </c>
      <c r="Y118" s="287">
        <v>0.18539999999999998</v>
      </c>
      <c r="Z118" s="287">
        <v>9.3399999999999997E-2</v>
      </c>
      <c r="AA118" s="287">
        <v>4.9400000000000006E-2</v>
      </c>
      <c r="AB118" s="287">
        <v>0.1855</v>
      </c>
      <c r="AC118" s="287">
        <v>9.8699999999999996E-2</v>
      </c>
      <c r="AD118" s="287">
        <v>0.11310000000000001</v>
      </c>
      <c r="AE118" s="287">
        <v>9.3200000000000005E-2</v>
      </c>
      <c r="AF118" s="287">
        <v>0.23949999999999999</v>
      </c>
      <c r="AG118" s="287">
        <v>0.43020000000000003</v>
      </c>
      <c r="AH118" s="287">
        <v>0.16089999999999999</v>
      </c>
      <c r="AI118" s="287">
        <v>0.10220000000000001</v>
      </c>
      <c r="AJ118" s="287">
        <v>0.1875</v>
      </c>
      <c r="AK118" s="287">
        <v>0.1754</v>
      </c>
      <c r="AL118" s="287">
        <v>0.14080000000000001</v>
      </c>
      <c r="AM118" s="287">
        <v>0.19170000000000001</v>
      </c>
      <c r="AN118" s="287">
        <v>0.13619999999999999</v>
      </c>
      <c r="AO118" s="287">
        <v>0.34329999999999999</v>
      </c>
      <c r="AP118" s="287">
        <v>0.1016</v>
      </c>
      <c r="AQ118" s="287" t="s">
        <v>735</v>
      </c>
      <c r="AR118" s="287">
        <v>0.15620000000000001</v>
      </c>
      <c r="AS118" s="287">
        <v>0.1406</v>
      </c>
      <c r="AT118" s="287">
        <v>0.1222</v>
      </c>
      <c r="AU118" s="287">
        <v>0.35</v>
      </c>
      <c r="AV118" s="287">
        <v>5.5899999999999998E-2</v>
      </c>
      <c r="AW118" s="287">
        <v>0.2492</v>
      </c>
      <c r="AX118" s="287">
        <v>0.10589999999999999</v>
      </c>
      <c r="AY118" s="287">
        <v>3.3300000000000003E-2</v>
      </c>
      <c r="AZ118" s="287">
        <v>0.32840000000000003</v>
      </c>
      <c r="BA118" s="287">
        <v>0.14130000000000001</v>
      </c>
      <c r="BB118" s="287" t="s">
        <v>735</v>
      </c>
      <c r="BC118" s="287">
        <v>0.13980000000000001</v>
      </c>
      <c r="BD118" s="287">
        <v>3.7100000000000001E-2</v>
      </c>
      <c r="BE118" s="287">
        <v>0.13400000000000001</v>
      </c>
      <c r="BF118" s="287">
        <v>0.1321</v>
      </c>
      <c r="BG118" s="287">
        <v>8.2599999999999993E-2</v>
      </c>
      <c r="BH118" s="287">
        <v>0.1085</v>
      </c>
      <c r="BI118" s="287">
        <v>0.2364</v>
      </c>
      <c r="BJ118" s="287">
        <v>0.26019999999999999</v>
      </c>
      <c r="BK118" s="287">
        <v>0.2354</v>
      </c>
      <c r="BL118" s="287">
        <v>2.29E-2</v>
      </c>
      <c r="BM118" s="287">
        <v>0.1636</v>
      </c>
      <c r="BN118" s="287" t="s">
        <v>735</v>
      </c>
      <c r="BO118" s="287" t="s">
        <v>735</v>
      </c>
      <c r="BP118" s="287">
        <v>3.7499999999999999E-2</v>
      </c>
      <c r="BQ118" s="287">
        <v>3.6799999999999999E-2</v>
      </c>
      <c r="BR118" s="287">
        <v>4.2000000000000003E-2</v>
      </c>
      <c r="BS118" s="287">
        <v>3.6799999999999999E-2</v>
      </c>
      <c r="BT118" s="287">
        <v>3.8100000000000002E-2</v>
      </c>
      <c r="BU118" s="287">
        <v>3.39E-2</v>
      </c>
      <c r="BV118" s="287">
        <v>3.9300000000000002E-2</v>
      </c>
      <c r="BW118" s="287">
        <v>3.7400000000000003E-2</v>
      </c>
      <c r="BX118" s="287">
        <v>3.6799999999999999E-2</v>
      </c>
      <c r="BY118" s="287">
        <v>3.6799999999999999E-2</v>
      </c>
      <c r="BZ118" s="287">
        <v>3.6200000000000003E-2</v>
      </c>
      <c r="CA118" s="287">
        <v>5.2600000000000001E-2</v>
      </c>
      <c r="CB118" s="287">
        <v>5.0900000000000001E-2</v>
      </c>
      <c r="CC118" s="287">
        <v>4.1299999999999996E-2</v>
      </c>
      <c r="CD118" s="287">
        <v>3.6200000000000003E-2</v>
      </c>
      <c r="CE118" s="287">
        <v>3.3300000000000003E-2</v>
      </c>
      <c r="CF118" s="287">
        <v>4.9699999999999994E-2</v>
      </c>
      <c r="CG118" s="287">
        <v>0.03</v>
      </c>
      <c r="CH118" s="287">
        <v>3.6799999999999999E-2</v>
      </c>
      <c r="CI118" s="287">
        <v>3.6900000000000002E-2</v>
      </c>
      <c r="CJ118" s="287">
        <v>3.7000000000000005E-2</v>
      </c>
      <c r="CK118" s="287">
        <v>3.56E-2</v>
      </c>
      <c r="CL118" s="287">
        <v>3.7200000000000004E-2</v>
      </c>
      <c r="CM118" s="287">
        <v>3.9800000000000002E-2</v>
      </c>
      <c r="CN118" s="287">
        <v>3.7400000000000003E-2</v>
      </c>
      <c r="CO118" s="287">
        <v>5.2300000000000006E-2</v>
      </c>
      <c r="CP118" s="287">
        <v>3.6200000000000003E-2</v>
      </c>
      <c r="CQ118" s="287">
        <v>3.8599999999999995E-2</v>
      </c>
      <c r="CR118" s="287">
        <v>3.9599999999999996E-2</v>
      </c>
      <c r="CS118" s="287">
        <v>4.2800000000000005E-2</v>
      </c>
      <c r="CT118" s="287">
        <v>3.5900000000000001E-2</v>
      </c>
      <c r="CU118" s="287">
        <v>3.5200000000000002E-2</v>
      </c>
      <c r="CV118" s="287" t="s">
        <v>735</v>
      </c>
      <c r="CW118" s="287">
        <v>3.9199999999999999E-2</v>
      </c>
      <c r="CX118" s="287">
        <v>3.85E-2</v>
      </c>
      <c r="CY118" s="287">
        <v>3.8900000000000004E-2</v>
      </c>
      <c r="CZ118" s="287">
        <v>3.9699999999999999E-2</v>
      </c>
      <c r="DA118" s="287">
        <v>3.9300000000000002E-2</v>
      </c>
      <c r="DB118" s="287" t="s">
        <v>735</v>
      </c>
      <c r="DC118" s="287" t="s">
        <v>735</v>
      </c>
      <c r="DD118" s="287" t="s">
        <v>735</v>
      </c>
    </row>
    <row r="119" spans="1:108" x14ac:dyDescent="0.2">
      <c r="A119" s="237" t="s">
        <v>759</v>
      </c>
      <c r="B119" s="232">
        <v>18</v>
      </c>
      <c r="C119" s="237" t="s">
        <v>759</v>
      </c>
      <c r="D119" s="237">
        <v>11</v>
      </c>
      <c r="E119" s="288" t="s">
        <v>760</v>
      </c>
      <c r="F119" s="256" t="s">
        <v>761</v>
      </c>
      <c r="G119" s="257" t="s">
        <v>752</v>
      </c>
      <c r="H119" s="287">
        <v>0.1229</v>
      </c>
      <c r="I119" s="287">
        <v>0.2094</v>
      </c>
      <c r="J119" s="287">
        <v>0.21660000000000001</v>
      </c>
      <c r="K119" s="287">
        <v>0.1452</v>
      </c>
      <c r="L119" s="287">
        <v>0.12359999999999999</v>
      </c>
      <c r="M119" s="287">
        <v>4.0500000000000001E-2</v>
      </c>
      <c r="N119" s="287">
        <v>0.1535</v>
      </c>
      <c r="O119" s="287">
        <v>0.15259999999999999</v>
      </c>
      <c r="P119" s="287">
        <v>0.12210000000000001</v>
      </c>
      <c r="Q119" s="287">
        <v>0.13489999999999999</v>
      </c>
      <c r="R119" s="287">
        <v>9.1700000000000004E-2</v>
      </c>
      <c r="S119" s="287">
        <v>0.17430000000000001</v>
      </c>
      <c r="T119" s="287">
        <v>5.0700000000000002E-2</v>
      </c>
      <c r="U119" s="287">
        <v>0.12770000000000001</v>
      </c>
      <c r="V119" s="287">
        <v>0.12509999999999999</v>
      </c>
      <c r="W119" s="287">
        <v>7.7499999999999999E-2</v>
      </c>
      <c r="X119" s="287">
        <v>0.1394</v>
      </c>
      <c r="Y119" s="287">
        <v>0.19070000000000001</v>
      </c>
      <c r="Z119" s="287">
        <v>9.98E-2</v>
      </c>
      <c r="AA119" s="287">
        <v>5.2300000000000006E-2</v>
      </c>
      <c r="AB119" s="287">
        <v>0.1905</v>
      </c>
      <c r="AC119" s="287">
        <v>0.1066</v>
      </c>
      <c r="AD119" s="287">
        <v>0.1208</v>
      </c>
      <c r="AE119" s="287">
        <v>0.1009</v>
      </c>
      <c r="AF119" s="287">
        <v>0.24789999999999998</v>
      </c>
      <c r="AG119" s="287">
        <v>0.44009999999999999</v>
      </c>
      <c r="AH119" s="287">
        <v>0.16820000000000002</v>
      </c>
      <c r="AI119" s="287">
        <v>0.109</v>
      </c>
      <c r="AJ119" s="287">
        <v>0.19089999999999999</v>
      </c>
      <c r="AK119" s="287">
        <v>0.1789</v>
      </c>
      <c r="AL119" s="287">
        <v>0.14730000000000001</v>
      </c>
      <c r="AM119" s="287">
        <v>0.19550000000000001</v>
      </c>
      <c r="AN119" s="287">
        <v>0.1416</v>
      </c>
      <c r="AO119" s="287">
        <v>0.34720000000000001</v>
      </c>
      <c r="AP119" s="287">
        <v>0.1104</v>
      </c>
      <c r="AQ119" s="287" t="s">
        <v>735</v>
      </c>
      <c r="AR119" s="287" t="s">
        <v>735</v>
      </c>
      <c r="AS119" s="287" t="s">
        <v>735</v>
      </c>
      <c r="AT119" s="287" t="s">
        <v>735</v>
      </c>
      <c r="AU119" s="287" t="s">
        <v>735</v>
      </c>
      <c r="AV119" s="287" t="s">
        <v>735</v>
      </c>
      <c r="AW119" s="287" t="s">
        <v>735</v>
      </c>
      <c r="AX119" s="287" t="s">
        <v>735</v>
      </c>
      <c r="AY119" s="287" t="s">
        <v>735</v>
      </c>
      <c r="AZ119" s="287" t="s">
        <v>735</v>
      </c>
      <c r="BA119" s="287" t="s">
        <v>735</v>
      </c>
      <c r="BB119" s="287">
        <v>3.2000000000000001E-2</v>
      </c>
      <c r="BC119" s="287">
        <v>0.1419</v>
      </c>
      <c r="BD119" s="287">
        <v>3.9E-2</v>
      </c>
      <c r="BE119" s="287">
        <v>0.1401</v>
      </c>
      <c r="BF119" s="287">
        <v>0.13639999999999999</v>
      </c>
      <c r="BG119" s="287">
        <v>8.5000000000000006E-2</v>
      </c>
      <c r="BH119" s="287">
        <v>0.1118</v>
      </c>
      <c r="BI119" s="287">
        <v>0.23980000000000001</v>
      </c>
      <c r="BJ119" s="287">
        <v>0.26400000000000001</v>
      </c>
      <c r="BK119" s="287">
        <v>0.23769999999999999</v>
      </c>
      <c r="BL119" s="287">
        <v>2.5399999999999999E-2</v>
      </c>
      <c r="BM119" s="287">
        <v>0.16600000000000001</v>
      </c>
      <c r="BN119" s="287" t="s">
        <v>735</v>
      </c>
      <c r="BO119" s="287" t="s">
        <v>735</v>
      </c>
      <c r="BP119" s="287">
        <v>4.07E-2</v>
      </c>
      <c r="BQ119" s="287">
        <v>3.78E-2</v>
      </c>
      <c r="BR119" s="287">
        <v>4.4999999999999998E-2</v>
      </c>
      <c r="BS119" s="287">
        <v>3.7999999999999999E-2</v>
      </c>
      <c r="BT119" s="287">
        <v>3.8800000000000001E-2</v>
      </c>
      <c r="BU119" s="287">
        <v>3.8100000000000002E-2</v>
      </c>
      <c r="BV119" s="287">
        <v>4.0300000000000002E-2</v>
      </c>
      <c r="BW119" s="287">
        <v>3.7900000000000003E-2</v>
      </c>
      <c r="BX119" s="287">
        <v>4.0599999999999997E-2</v>
      </c>
      <c r="BY119" s="287">
        <v>3.85E-2</v>
      </c>
      <c r="BZ119" s="287">
        <v>3.6900000000000002E-2</v>
      </c>
      <c r="CA119" s="287">
        <v>5.5999999999999994E-2</v>
      </c>
      <c r="CB119" s="287">
        <v>5.5800000000000002E-2</v>
      </c>
      <c r="CC119" s="287">
        <v>4.36E-2</v>
      </c>
      <c r="CD119" s="287">
        <v>4.0899999999999999E-2</v>
      </c>
      <c r="CE119" s="287">
        <v>3.39E-2</v>
      </c>
      <c r="CF119" s="287">
        <v>5.67E-2</v>
      </c>
      <c r="CG119" s="287">
        <v>3.6299999999999999E-2</v>
      </c>
      <c r="CH119" s="287">
        <v>3.7599999999999995E-2</v>
      </c>
      <c r="CI119" s="287">
        <v>3.85E-2</v>
      </c>
      <c r="CJ119" s="287">
        <v>3.7999999999999999E-2</v>
      </c>
      <c r="CK119" s="287">
        <v>3.6400000000000002E-2</v>
      </c>
      <c r="CL119" s="287">
        <v>3.8599999999999995E-2</v>
      </c>
      <c r="CM119" s="287">
        <v>4.1599999999999998E-2</v>
      </c>
      <c r="CN119" s="287">
        <v>3.8900000000000004E-2</v>
      </c>
      <c r="CO119" s="287">
        <v>5.5800000000000002E-2</v>
      </c>
      <c r="CP119" s="287">
        <v>3.6900000000000002E-2</v>
      </c>
      <c r="CQ119" s="287">
        <v>3.9399999999999998E-2</v>
      </c>
      <c r="CR119" s="287">
        <v>4.0399999999999998E-2</v>
      </c>
      <c r="CS119" s="287">
        <v>4.36E-2</v>
      </c>
      <c r="CT119" s="287">
        <v>3.7200000000000004E-2</v>
      </c>
      <c r="CU119" s="287">
        <v>3.6299999999999999E-2</v>
      </c>
      <c r="CV119" s="287" t="s">
        <v>735</v>
      </c>
      <c r="CW119" s="287">
        <v>3.9699999999999999E-2</v>
      </c>
      <c r="CX119" s="287">
        <v>3.9E-2</v>
      </c>
      <c r="CY119" s="287">
        <v>3.95E-2</v>
      </c>
      <c r="CZ119" s="287">
        <v>4.0199999999999993E-2</v>
      </c>
      <c r="DA119" s="287">
        <v>3.9800000000000002E-2</v>
      </c>
      <c r="DB119" s="287" t="s">
        <v>735</v>
      </c>
      <c r="DC119" s="287" t="s">
        <v>735</v>
      </c>
      <c r="DD119" s="287" t="s">
        <v>735</v>
      </c>
    </row>
    <row r="120" spans="1:108" x14ac:dyDescent="0.2">
      <c r="A120" s="237" t="s">
        <v>757</v>
      </c>
      <c r="B120" s="232">
        <v>19</v>
      </c>
      <c r="C120" s="237" t="s">
        <v>762</v>
      </c>
      <c r="D120" s="237">
        <v>11</v>
      </c>
      <c r="E120" s="255">
        <v>7.2</v>
      </c>
      <c r="F120" s="256" t="s">
        <v>763</v>
      </c>
      <c r="G120" s="257" t="s">
        <v>752</v>
      </c>
      <c r="H120" s="287">
        <v>0.17559999999999998</v>
      </c>
      <c r="I120" s="287">
        <v>0.17499999999999999</v>
      </c>
      <c r="J120" s="287">
        <v>0.33979999999999999</v>
      </c>
      <c r="K120" s="287">
        <v>0.21690000000000001</v>
      </c>
      <c r="L120" s="287">
        <v>0.13</v>
      </c>
      <c r="M120" s="287">
        <v>3.85E-2</v>
      </c>
      <c r="N120" s="287">
        <v>0.17499999999999999</v>
      </c>
      <c r="O120" s="287">
        <v>0.17480000000000001</v>
      </c>
      <c r="P120" s="287">
        <v>0.1217</v>
      </c>
      <c r="Q120" s="287">
        <v>0.17499999999999999</v>
      </c>
      <c r="R120" s="287">
        <v>0.1525</v>
      </c>
      <c r="S120" s="287">
        <v>0.17499999999999999</v>
      </c>
      <c r="T120" s="287">
        <v>6.0700000000000004E-2</v>
      </c>
      <c r="U120" s="287">
        <v>0.20100000000000001</v>
      </c>
      <c r="V120" s="287">
        <v>0.1764</v>
      </c>
      <c r="W120" s="287">
        <v>0.182</v>
      </c>
      <c r="X120" s="287">
        <v>0.1409</v>
      </c>
      <c r="Y120" s="287">
        <v>0.17499999999999999</v>
      </c>
      <c r="Z120" s="287">
        <v>0.10980000000000001</v>
      </c>
      <c r="AA120" s="287">
        <v>7.46E-2</v>
      </c>
      <c r="AB120" s="287">
        <v>0.24530000000000002</v>
      </c>
      <c r="AC120" s="287">
        <v>0.17499999999999999</v>
      </c>
      <c r="AD120" s="287">
        <v>0.17499999999999999</v>
      </c>
      <c r="AE120" s="287">
        <v>0.13</v>
      </c>
      <c r="AF120" s="287">
        <v>0.23250000000000001</v>
      </c>
      <c r="AG120" s="287">
        <v>0.47170000000000001</v>
      </c>
      <c r="AH120" s="287">
        <v>0.17399999999999999</v>
      </c>
      <c r="AI120" s="287">
        <v>0.17579999999999998</v>
      </c>
      <c r="AJ120" s="287">
        <v>0.1981</v>
      </c>
      <c r="AK120" s="287">
        <v>0.1764</v>
      </c>
      <c r="AL120" s="287">
        <v>0.17510000000000001</v>
      </c>
      <c r="AM120" s="287">
        <v>0.19870000000000002</v>
      </c>
      <c r="AN120" s="287">
        <v>0.17399999999999999</v>
      </c>
      <c r="AO120" s="287">
        <v>0.3503</v>
      </c>
      <c r="AP120" s="287">
        <v>0.13100000000000001</v>
      </c>
      <c r="AQ120" s="287" t="s">
        <v>735</v>
      </c>
      <c r="AR120" s="287">
        <v>0.16309999999999999</v>
      </c>
      <c r="AS120" s="287">
        <v>0.1409</v>
      </c>
      <c r="AT120" s="287">
        <v>0.12269999999999999</v>
      </c>
      <c r="AU120" s="287">
        <v>0.3503</v>
      </c>
      <c r="AV120" s="287">
        <v>5.7000000000000002E-2</v>
      </c>
      <c r="AW120" s="287">
        <v>0.24350000000000002</v>
      </c>
      <c r="AX120" s="287">
        <v>0.1085</v>
      </c>
      <c r="AY120" s="287">
        <v>3.61E-2</v>
      </c>
      <c r="AZ120" s="287">
        <v>0.33169999999999999</v>
      </c>
      <c r="BA120" s="287">
        <v>0.14269999999999999</v>
      </c>
      <c r="BB120" s="287" t="s">
        <v>735</v>
      </c>
      <c r="BC120" s="287">
        <v>0.16309999999999999</v>
      </c>
      <c r="BD120" s="287">
        <v>4.3400000000000001E-2</v>
      </c>
      <c r="BE120" s="287">
        <v>0.10980000000000001</v>
      </c>
      <c r="BF120" s="287">
        <v>0.13</v>
      </c>
      <c r="BG120" s="287">
        <v>7.17E-2</v>
      </c>
      <c r="BH120" s="287">
        <v>0.10980000000000001</v>
      </c>
      <c r="BI120" s="287">
        <v>0.20449999999999999</v>
      </c>
      <c r="BJ120" s="287">
        <v>0.193</v>
      </c>
      <c r="BK120" s="287">
        <v>0.25109999999999999</v>
      </c>
      <c r="BL120" s="287">
        <v>3.61E-2</v>
      </c>
      <c r="BM120" s="287">
        <v>0.1288</v>
      </c>
      <c r="BN120" s="287" t="s">
        <v>735</v>
      </c>
      <c r="BO120" s="287" t="s">
        <v>735</v>
      </c>
      <c r="BP120" s="287">
        <v>3.7000000000000005E-2</v>
      </c>
      <c r="BQ120" s="287">
        <v>3.7000000000000005E-2</v>
      </c>
      <c r="BR120" s="287">
        <v>4.2999999999999997E-2</v>
      </c>
      <c r="BS120" s="287">
        <v>3.61E-2</v>
      </c>
      <c r="BT120" s="287">
        <v>3.7499999999999999E-2</v>
      </c>
      <c r="BU120" s="287">
        <v>3.61E-2</v>
      </c>
      <c r="BV120" s="287">
        <v>3.6000000000000004E-2</v>
      </c>
      <c r="BW120" s="287">
        <v>3.6600000000000001E-2</v>
      </c>
      <c r="BX120" s="287">
        <v>3.7100000000000001E-2</v>
      </c>
      <c r="BY120" s="287">
        <v>3.6299999999999999E-2</v>
      </c>
      <c r="BZ120" s="287">
        <v>3.6699999999999997E-2</v>
      </c>
      <c r="CA120" s="287">
        <v>5.3699999999999998E-2</v>
      </c>
      <c r="CB120" s="287">
        <v>6.3099999999999989E-2</v>
      </c>
      <c r="CC120" s="287">
        <v>4.1299999999999996E-2</v>
      </c>
      <c r="CD120" s="287">
        <v>3.6799999999999999E-2</v>
      </c>
      <c r="CE120" s="287">
        <v>3.4099999999999998E-2</v>
      </c>
      <c r="CF120" s="287">
        <v>7.17E-2</v>
      </c>
      <c r="CG120" s="287">
        <v>3.7200000000000004E-2</v>
      </c>
      <c r="CH120" s="287">
        <v>3.8599999999999995E-2</v>
      </c>
      <c r="CI120" s="287">
        <v>4.0399999999999998E-2</v>
      </c>
      <c r="CJ120" s="287">
        <v>3.8599999999999995E-2</v>
      </c>
      <c r="CK120" s="287">
        <v>3.7499999999999999E-2</v>
      </c>
      <c r="CL120" s="287">
        <v>4.1399999999999999E-2</v>
      </c>
      <c r="CM120" s="287">
        <v>4.41E-2</v>
      </c>
      <c r="CN120" s="287">
        <v>4.1299999999999996E-2</v>
      </c>
      <c r="CO120" s="287">
        <v>5.9900000000000002E-2</v>
      </c>
      <c r="CP120" s="287">
        <v>3.7900000000000003E-2</v>
      </c>
      <c r="CQ120" s="287">
        <v>4.0500000000000001E-2</v>
      </c>
      <c r="CR120" s="287">
        <v>4.1599999999999998E-2</v>
      </c>
      <c r="CS120" s="287">
        <v>4.3400000000000001E-2</v>
      </c>
      <c r="CT120" s="287">
        <v>3.7999999999999999E-2</v>
      </c>
      <c r="CU120" s="287">
        <v>3.7499999999999999E-2</v>
      </c>
      <c r="CV120" s="287" t="s">
        <v>735</v>
      </c>
      <c r="CW120" s="287">
        <v>4.07E-2</v>
      </c>
      <c r="CX120" s="287">
        <v>4.07E-2</v>
      </c>
      <c r="CY120" s="287">
        <v>4.07E-2</v>
      </c>
      <c r="CZ120" s="287">
        <v>3.5299999999999998E-2</v>
      </c>
      <c r="DA120" s="287">
        <v>3.5299999999999998E-2</v>
      </c>
      <c r="DB120" s="287" t="s">
        <v>735</v>
      </c>
      <c r="DC120" s="287" t="s">
        <v>735</v>
      </c>
      <c r="DD120" s="287" t="s">
        <v>735</v>
      </c>
    </row>
    <row r="121" spans="1:108" x14ac:dyDescent="0.2">
      <c r="A121" s="237" t="s">
        <v>759</v>
      </c>
      <c r="B121" s="232">
        <v>19</v>
      </c>
      <c r="C121" s="237" t="s">
        <v>764</v>
      </c>
      <c r="D121" s="237">
        <v>11</v>
      </c>
      <c r="E121" s="288" t="s">
        <v>765</v>
      </c>
      <c r="F121" s="256" t="s">
        <v>766</v>
      </c>
      <c r="G121" s="257" t="s">
        <v>752</v>
      </c>
      <c r="H121" s="287">
        <v>0.17559999999999998</v>
      </c>
      <c r="I121" s="287">
        <v>0.17499999999999999</v>
      </c>
      <c r="J121" s="287">
        <v>0.33979999999999999</v>
      </c>
      <c r="K121" s="287">
        <v>0.21690000000000001</v>
      </c>
      <c r="L121" s="287">
        <v>0.13</v>
      </c>
      <c r="M121" s="287">
        <v>3.85E-2</v>
      </c>
      <c r="N121" s="287">
        <v>0.17499999999999999</v>
      </c>
      <c r="O121" s="287">
        <v>0.17480000000000001</v>
      </c>
      <c r="P121" s="287">
        <v>0.1217</v>
      </c>
      <c r="Q121" s="287">
        <v>0.17499999999999999</v>
      </c>
      <c r="R121" s="287">
        <v>0.1525</v>
      </c>
      <c r="S121" s="287">
        <v>0.17499999999999999</v>
      </c>
      <c r="T121" s="287">
        <v>6.0700000000000004E-2</v>
      </c>
      <c r="U121" s="287">
        <v>0.20100000000000001</v>
      </c>
      <c r="V121" s="287">
        <v>0.1764</v>
      </c>
      <c r="W121" s="287">
        <v>0.182</v>
      </c>
      <c r="X121" s="287">
        <v>0.1409</v>
      </c>
      <c r="Y121" s="287">
        <v>0.17499999999999999</v>
      </c>
      <c r="Z121" s="287">
        <v>0.10980000000000001</v>
      </c>
      <c r="AA121" s="287">
        <v>7.46E-2</v>
      </c>
      <c r="AB121" s="287">
        <v>0.24530000000000002</v>
      </c>
      <c r="AC121" s="287">
        <v>0.17499999999999999</v>
      </c>
      <c r="AD121" s="287">
        <v>0.17499999999999999</v>
      </c>
      <c r="AE121" s="287">
        <v>0.13</v>
      </c>
      <c r="AF121" s="287">
        <v>0.23250000000000001</v>
      </c>
      <c r="AG121" s="287">
        <v>0.47170000000000001</v>
      </c>
      <c r="AH121" s="287">
        <v>0.17399999999999999</v>
      </c>
      <c r="AI121" s="287">
        <v>0.17579999999999998</v>
      </c>
      <c r="AJ121" s="287">
        <v>0.1981</v>
      </c>
      <c r="AK121" s="287">
        <v>0.1764</v>
      </c>
      <c r="AL121" s="287">
        <v>0.17510000000000001</v>
      </c>
      <c r="AM121" s="287">
        <v>0.19870000000000002</v>
      </c>
      <c r="AN121" s="287">
        <v>0.17399999999999999</v>
      </c>
      <c r="AO121" s="287">
        <v>0.3503</v>
      </c>
      <c r="AP121" s="287">
        <v>0.13100000000000001</v>
      </c>
      <c r="AQ121" s="287" t="s">
        <v>735</v>
      </c>
      <c r="AR121" s="287" t="s">
        <v>735</v>
      </c>
      <c r="AS121" s="287" t="s">
        <v>735</v>
      </c>
      <c r="AT121" s="287" t="s">
        <v>735</v>
      </c>
      <c r="AU121" s="287" t="s">
        <v>735</v>
      </c>
      <c r="AV121" s="287" t="s">
        <v>735</v>
      </c>
      <c r="AW121" s="287" t="s">
        <v>735</v>
      </c>
      <c r="AX121" s="287" t="s">
        <v>735</v>
      </c>
      <c r="AY121" s="287" t="s">
        <v>735</v>
      </c>
      <c r="AZ121" s="287" t="s">
        <v>735</v>
      </c>
      <c r="BA121" s="287" t="s">
        <v>735</v>
      </c>
      <c r="BB121" s="287">
        <v>3.4099999999999998E-2</v>
      </c>
      <c r="BC121" s="287">
        <v>0.16309999999999999</v>
      </c>
      <c r="BD121" s="287">
        <v>4.3400000000000001E-2</v>
      </c>
      <c r="BE121" s="287">
        <v>0.10980000000000001</v>
      </c>
      <c r="BF121" s="287">
        <v>0.13</v>
      </c>
      <c r="BG121" s="287">
        <v>7.17E-2</v>
      </c>
      <c r="BH121" s="287">
        <v>0.10980000000000001</v>
      </c>
      <c r="BI121" s="287">
        <v>0.20449999999999999</v>
      </c>
      <c r="BJ121" s="287">
        <v>0.193</v>
      </c>
      <c r="BK121" s="287">
        <v>0.25109999999999999</v>
      </c>
      <c r="BL121" s="287">
        <v>3.61E-2</v>
      </c>
      <c r="BM121" s="287">
        <v>0.1288</v>
      </c>
      <c r="BN121" s="287" t="s">
        <v>735</v>
      </c>
      <c r="BO121" s="287" t="s">
        <v>735</v>
      </c>
      <c r="BP121" s="287">
        <v>3.7000000000000005E-2</v>
      </c>
      <c r="BQ121" s="287">
        <v>3.7000000000000005E-2</v>
      </c>
      <c r="BR121" s="287">
        <v>4.2999999999999997E-2</v>
      </c>
      <c r="BS121" s="287">
        <v>3.61E-2</v>
      </c>
      <c r="BT121" s="287">
        <v>3.7499999999999999E-2</v>
      </c>
      <c r="BU121" s="287">
        <v>3.61E-2</v>
      </c>
      <c r="BV121" s="287">
        <v>3.6000000000000004E-2</v>
      </c>
      <c r="BW121" s="287">
        <v>3.6600000000000001E-2</v>
      </c>
      <c r="BX121" s="287">
        <v>3.7100000000000001E-2</v>
      </c>
      <c r="BY121" s="287">
        <v>3.6299999999999999E-2</v>
      </c>
      <c r="BZ121" s="287">
        <v>3.6699999999999997E-2</v>
      </c>
      <c r="CA121" s="287">
        <v>5.3699999999999998E-2</v>
      </c>
      <c r="CB121" s="287">
        <v>6.3099999999999989E-2</v>
      </c>
      <c r="CC121" s="287">
        <v>4.1299999999999996E-2</v>
      </c>
      <c r="CD121" s="287">
        <v>3.6799999999999999E-2</v>
      </c>
      <c r="CE121" s="287">
        <v>3.4099999999999998E-2</v>
      </c>
      <c r="CF121" s="287">
        <v>7.17E-2</v>
      </c>
      <c r="CG121" s="287">
        <v>3.7200000000000004E-2</v>
      </c>
      <c r="CH121" s="287">
        <v>3.8599999999999995E-2</v>
      </c>
      <c r="CI121" s="287">
        <v>4.0399999999999998E-2</v>
      </c>
      <c r="CJ121" s="287">
        <v>3.8599999999999995E-2</v>
      </c>
      <c r="CK121" s="287">
        <v>3.7499999999999999E-2</v>
      </c>
      <c r="CL121" s="287">
        <v>4.1399999999999999E-2</v>
      </c>
      <c r="CM121" s="287">
        <v>4.41E-2</v>
      </c>
      <c r="CN121" s="287">
        <v>4.1299999999999996E-2</v>
      </c>
      <c r="CO121" s="287">
        <v>5.9900000000000002E-2</v>
      </c>
      <c r="CP121" s="287">
        <v>3.7900000000000003E-2</v>
      </c>
      <c r="CQ121" s="287">
        <v>4.0500000000000001E-2</v>
      </c>
      <c r="CR121" s="287">
        <v>4.1599999999999998E-2</v>
      </c>
      <c r="CS121" s="287">
        <v>4.3400000000000001E-2</v>
      </c>
      <c r="CT121" s="287">
        <v>3.7999999999999999E-2</v>
      </c>
      <c r="CU121" s="287">
        <v>3.7499999999999999E-2</v>
      </c>
      <c r="CV121" s="287" t="s">
        <v>735</v>
      </c>
      <c r="CW121" s="287">
        <v>4.07E-2</v>
      </c>
      <c r="CX121" s="287">
        <v>4.07E-2</v>
      </c>
      <c r="CY121" s="287">
        <v>4.07E-2</v>
      </c>
      <c r="CZ121" s="287">
        <v>3.5299999999999998E-2</v>
      </c>
      <c r="DA121" s="287">
        <v>3.5299999999999998E-2</v>
      </c>
      <c r="DB121" s="287" t="s">
        <v>735</v>
      </c>
      <c r="DC121" s="287" t="s">
        <v>735</v>
      </c>
      <c r="DD121" s="287" t="s">
        <v>735</v>
      </c>
    </row>
    <row r="122" spans="1:108" x14ac:dyDescent="0.2">
      <c r="A122" s="237"/>
      <c r="E122" s="255">
        <v>7.3</v>
      </c>
      <c r="F122" s="256" t="s">
        <v>767</v>
      </c>
      <c r="G122" s="257"/>
      <c r="H122" s="287"/>
      <c r="I122" s="287"/>
      <c r="J122" s="287"/>
      <c r="K122" s="287"/>
      <c r="L122" s="287"/>
      <c r="M122" s="287"/>
      <c r="N122" s="287"/>
      <c r="O122" s="287"/>
      <c r="P122" s="287"/>
      <c r="Q122" s="287"/>
      <c r="R122" s="287"/>
      <c r="S122" s="287"/>
      <c r="T122" s="287"/>
      <c r="U122" s="287"/>
      <c r="V122" s="287"/>
      <c r="W122" s="287"/>
      <c r="X122" s="287"/>
      <c r="Y122" s="287"/>
      <c r="Z122" s="287"/>
      <c r="AA122" s="287"/>
      <c r="AB122" s="287"/>
      <c r="AC122" s="287"/>
      <c r="AD122" s="287"/>
      <c r="AE122" s="287"/>
      <c r="AF122" s="287"/>
      <c r="AG122" s="287"/>
      <c r="AH122" s="287"/>
      <c r="AI122" s="287"/>
      <c r="AJ122" s="287"/>
      <c r="AK122" s="287"/>
      <c r="AL122" s="287"/>
      <c r="AM122" s="287"/>
      <c r="AN122" s="287"/>
      <c r="AO122" s="287"/>
      <c r="AP122" s="287"/>
      <c r="AQ122" s="287"/>
      <c r="AR122" s="287"/>
      <c r="AS122" s="287"/>
      <c r="AT122" s="287"/>
      <c r="AU122" s="287"/>
      <c r="AV122" s="287"/>
      <c r="AW122" s="287"/>
      <c r="AX122" s="287"/>
      <c r="AY122" s="287"/>
      <c r="AZ122" s="287"/>
      <c r="BA122" s="287"/>
      <c r="BB122" s="287"/>
      <c r="BC122" s="287"/>
      <c r="BD122" s="287"/>
      <c r="BE122" s="287"/>
      <c r="BF122" s="287"/>
      <c r="BG122" s="287"/>
      <c r="BH122" s="287"/>
      <c r="BI122" s="287"/>
      <c r="BJ122" s="287"/>
      <c r="BK122" s="287"/>
      <c r="BL122" s="287"/>
      <c r="BM122" s="287"/>
      <c r="BN122" s="287"/>
      <c r="BO122" s="287"/>
      <c r="BP122" s="287"/>
      <c r="BQ122" s="287"/>
      <c r="BR122" s="287"/>
      <c r="BS122" s="287"/>
      <c r="BT122" s="287"/>
      <c r="BU122" s="287"/>
      <c r="BV122" s="287"/>
      <c r="BW122" s="287"/>
      <c r="BX122" s="287"/>
      <c r="BY122" s="287"/>
      <c r="BZ122" s="287"/>
      <c r="CA122" s="287"/>
      <c r="CB122" s="287"/>
      <c r="CC122" s="287"/>
      <c r="CD122" s="287"/>
      <c r="CE122" s="287"/>
      <c r="CF122" s="287"/>
      <c r="CG122" s="287"/>
      <c r="CH122" s="287"/>
      <c r="CI122" s="287"/>
      <c r="CJ122" s="287"/>
      <c r="CK122" s="287"/>
      <c r="CL122" s="287"/>
      <c r="CM122" s="287"/>
      <c r="CN122" s="287"/>
      <c r="CO122" s="287"/>
      <c r="CP122" s="287"/>
      <c r="CQ122" s="287"/>
      <c r="CR122" s="287"/>
      <c r="CS122" s="287"/>
      <c r="CT122" s="287"/>
      <c r="CU122" s="287"/>
      <c r="CV122" s="287"/>
      <c r="CW122" s="287"/>
      <c r="CX122" s="287"/>
      <c r="CY122" s="287"/>
      <c r="CZ122" s="287"/>
      <c r="DA122" s="287"/>
      <c r="DB122" s="287"/>
      <c r="DC122" s="287"/>
      <c r="DD122" s="287"/>
    </row>
    <row r="123" spans="1:108" x14ac:dyDescent="0.2">
      <c r="A123" s="237" t="s">
        <v>757</v>
      </c>
      <c r="B123" s="232">
        <v>20</v>
      </c>
      <c r="C123" s="237" t="s">
        <v>757</v>
      </c>
      <c r="D123" s="237">
        <v>12</v>
      </c>
      <c r="E123" s="255"/>
      <c r="F123" s="256" t="s">
        <v>768</v>
      </c>
      <c r="G123" s="257" t="s">
        <v>752</v>
      </c>
      <c r="H123" s="287">
        <v>0.35090000000000005</v>
      </c>
      <c r="I123" s="287">
        <v>0.47490000000000004</v>
      </c>
      <c r="J123" s="287">
        <v>0.58329999999999993</v>
      </c>
      <c r="K123" s="287">
        <v>0.1069</v>
      </c>
      <c r="L123" s="287">
        <v>0.28800000000000003</v>
      </c>
      <c r="M123" s="287">
        <v>7.5399999999999995E-2</v>
      </c>
      <c r="N123" s="287">
        <v>0.373</v>
      </c>
      <c r="O123" s="287">
        <v>0.33840000000000003</v>
      </c>
      <c r="P123" s="287">
        <v>0.32450000000000001</v>
      </c>
      <c r="Q123" s="287">
        <v>0.32689999999999997</v>
      </c>
      <c r="R123" s="287">
        <v>0.4612</v>
      </c>
      <c r="S123" s="287">
        <v>0.36930000000000002</v>
      </c>
      <c r="T123" s="287">
        <v>0.30370000000000003</v>
      </c>
      <c r="U123" s="287">
        <v>0.34810000000000002</v>
      </c>
      <c r="V123" s="287">
        <v>0.46539999999999998</v>
      </c>
      <c r="W123" s="287">
        <v>0.32179999999999997</v>
      </c>
      <c r="X123" s="287">
        <v>0.29370000000000002</v>
      </c>
      <c r="Y123" s="287">
        <v>0.56100000000000005</v>
      </c>
      <c r="Z123" s="287">
        <v>0.21710000000000002</v>
      </c>
      <c r="AA123" s="287">
        <v>0.14960000000000001</v>
      </c>
      <c r="AB123" s="287">
        <v>0.46799999999999997</v>
      </c>
      <c r="AC123" s="287">
        <v>0.33799999999999997</v>
      </c>
      <c r="AD123" s="287">
        <v>0.31040000000000001</v>
      </c>
      <c r="AE123" s="287">
        <v>0.2646</v>
      </c>
      <c r="AF123" s="287">
        <v>0.61670000000000003</v>
      </c>
      <c r="AG123" s="287">
        <v>0.91700000000000004</v>
      </c>
      <c r="AH123" s="287">
        <v>0.42849999999999999</v>
      </c>
      <c r="AI123" s="287">
        <v>0.27679999999999999</v>
      </c>
      <c r="AJ123" s="287">
        <v>0.68730000000000002</v>
      </c>
      <c r="AK123" s="287">
        <v>0.56530000000000002</v>
      </c>
      <c r="AL123" s="287">
        <v>0.39</v>
      </c>
      <c r="AM123" s="287">
        <v>0.43320000000000003</v>
      </c>
      <c r="AN123" s="287">
        <v>0.30890000000000001</v>
      </c>
      <c r="AO123" s="287">
        <v>0.59699999999999998</v>
      </c>
      <c r="AP123" s="287">
        <v>0.23910000000000001</v>
      </c>
      <c r="AQ123" s="287" t="s">
        <v>735</v>
      </c>
      <c r="AR123" s="287">
        <v>0.1119</v>
      </c>
      <c r="AS123" s="287">
        <v>0.30049999999999999</v>
      </c>
      <c r="AT123" s="287">
        <v>0.26450000000000001</v>
      </c>
      <c r="AU123" s="287">
        <v>0.61240000000000006</v>
      </c>
      <c r="AV123" s="287">
        <v>0.16850000000000001</v>
      </c>
      <c r="AW123" s="287">
        <v>0.59950000000000003</v>
      </c>
      <c r="AX123" s="287">
        <v>0.2354</v>
      </c>
      <c r="AY123" s="287">
        <v>2.3300000000000001E-2</v>
      </c>
      <c r="AZ123" s="287">
        <v>0.69469999999999998</v>
      </c>
      <c r="BA123" s="287">
        <v>0.34189999999999998</v>
      </c>
      <c r="BB123" s="287" t="s">
        <v>735</v>
      </c>
      <c r="BC123" s="287">
        <v>0.10679999999999999</v>
      </c>
      <c r="BD123" s="287">
        <v>7.2499999999999995E-2</v>
      </c>
      <c r="BE123" s="287">
        <v>0.2949</v>
      </c>
      <c r="BF123" s="287">
        <v>0.30959999999999999</v>
      </c>
      <c r="BG123" s="287">
        <v>0.17859999999999998</v>
      </c>
      <c r="BH123" s="287">
        <v>0.24510000000000001</v>
      </c>
      <c r="BI123" s="287">
        <v>0.24660000000000001</v>
      </c>
      <c r="BJ123" s="287">
        <v>0.34920000000000001</v>
      </c>
      <c r="BK123" s="287">
        <v>0.40789999999999998</v>
      </c>
      <c r="BL123" s="287">
        <v>1.9599999999999999E-2</v>
      </c>
      <c r="BM123" s="287">
        <v>0.32090000000000002</v>
      </c>
      <c r="BN123" s="287" t="s">
        <v>735</v>
      </c>
      <c r="BO123" s="287" t="s">
        <v>735</v>
      </c>
      <c r="BP123" s="287">
        <v>7.3099999999999998E-2</v>
      </c>
      <c r="BQ123" s="287">
        <v>7.4200000000000002E-2</v>
      </c>
      <c r="BR123" s="287">
        <v>7.7199999999999991E-2</v>
      </c>
      <c r="BS123" s="287">
        <v>7.7199999999999991E-2</v>
      </c>
      <c r="BT123" s="287">
        <v>7.6499999999999999E-2</v>
      </c>
      <c r="BU123" s="287">
        <v>6.9400000000000003E-2</v>
      </c>
      <c r="BV123" s="287">
        <v>7.8E-2</v>
      </c>
      <c r="BW123" s="287">
        <v>7.3300000000000004E-2</v>
      </c>
      <c r="BX123" s="287">
        <v>7.3300000000000004E-2</v>
      </c>
      <c r="BY123" s="287">
        <v>7.2499999999999995E-2</v>
      </c>
      <c r="BZ123" s="287">
        <v>7.1900000000000006E-2</v>
      </c>
      <c r="CA123" s="287">
        <v>8.5600000000000009E-2</v>
      </c>
      <c r="CB123" s="287">
        <v>0.11689999999999999</v>
      </c>
      <c r="CC123" s="287">
        <v>7.3800000000000004E-2</v>
      </c>
      <c r="CD123" s="287">
        <v>7.3399999999999993E-2</v>
      </c>
      <c r="CE123" s="287">
        <v>6.7000000000000004E-2</v>
      </c>
      <c r="CF123" s="287">
        <v>0.12240000000000001</v>
      </c>
      <c r="CG123" s="287">
        <v>5.5E-2</v>
      </c>
      <c r="CH123" s="287">
        <v>7.0699999999999999E-2</v>
      </c>
      <c r="CI123" s="287">
        <v>6.8699999999999997E-2</v>
      </c>
      <c r="CJ123" s="287">
        <v>7.0000000000000007E-2</v>
      </c>
      <c r="CK123" s="287">
        <v>7.0999999999999994E-2</v>
      </c>
      <c r="CL123" s="287">
        <v>6.8000000000000005E-2</v>
      </c>
      <c r="CM123" s="287">
        <v>8.6400000000000005E-2</v>
      </c>
      <c r="CN123" s="287">
        <v>6.8499999999999991E-2</v>
      </c>
      <c r="CO123" s="287">
        <v>9.11E-2</v>
      </c>
      <c r="CP123" s="287">
        <v>6.9900000000000004E-2</v>
      </c>
      <c r="CQ123" s="287">
        <v>7.1199999999999999E-2</v>
      </c>
      <c r="CR123" s="287">
        <v>7.400000000000001E-2</v>
      </c>
      <c r="CS123" s="287">
        <v>7.7199999999999991E-2</v>
      </c>
      <c r="CT123" s="287">
        <v>6.9199999999999998E-2</v>
      </c>
      <c r="CU123" s="287">
        <v>7.4200000000000002E-2</v>
      </c>
      <c r="CV123" s="287" t="s">
        <v>735</v>
      </c>
      <c r="CW123" s="287">
        <v>7.2900000000000006E-2</v>
      </c>
      <c r="CX123" s="287">
        <v>7.2300000000000003E-2</v>
      </c>
      <c r="CY123" s="287">
        <v>7.4800000000000005E-2</v>
      </c>
      <c r="CZ123" s="287">
        <v>7.3499999999999996E-2</v>
      </c>
      <c r="DA123" s="287">
        <v>7.22E-2</v>
      </c>
      <c r="DB123" s="287" t="s">
        <v>735</v>
      </c>
      <c r="DC123" s="287" t="s">
        <v>735</v>
      </c>
      <c r="DD123" s="287" t="s">
        <v>735</v>
      </c>
    </row>
    <row r="124" spans="1:108" x14ac:dyDescent="0.2">
      <c r="A124" s="237" t="s">
        <v>757</v>
      </c>
      <c r="B124" s="232">
        <v>24</v>
      </c>
      <c r="C124" s="237" t="s">
        <v>757</v>
      </c>
      <c r="D124" s="237">
        <v>14</v>
      </c>
      <c r="E124" s="255"/>
      <c r="F124" s="256" t="s">
        <v>769</v>
      </c>
      <c r="G124" s="257" t="s">
        <v>752</v>
      </c>
      <c r="H124" s="287">
        <v>0.1283</v>
      </c>
      <c r="I124" s="287">
        <v>0.26479999999999998</v>
      </c>
      <c r="J124" s="287">
        <v>0.28270000000000001</v>
      </c>
      <c r="K124" s="287">
        <v>5.8700000000000002E-2</v>
      </c>
      <c r="L124" s="287">
        <v>0.12960000000000002</v>
      </c>
      <c r="M124" s="287">
        <v>5.3899999999999997E-2</v>
      </c>
      <c r="N124" s="287">
        <v>0.16850000000000001</v>
      </c>
      <c r="O124" s="287">
        <v>0.17219999999999999</v>
      </c>
      <c r="P124" s="287">
        <v>0.16820000000000002</v>
      </c>
      <c r="Q124" s="287">
        <v>9.6999999999999989E-2</v>
      </c>
      <c r="R124" s="287">
        <v>0.193</v>
      </c>
      <c r="S124" s="287">
        <v>0.16839999999999999</v>
      </c>
      <c r="T124" s="287">
        <v>0.1497</v>
      </c>
      <c r="U124" s="287">
        <v>0.18280000000000002</v>
      </c>
      <c r="V124" s="287">
        <v>0.21780000000000002</v>
      </c>
      <c r="W124" s="287">
        <v>7.8700000000000006E-2</v>
      </c>
      <c r="X124" s="287">
        <v>0.15539999999999998</v>
      </c>
      <c r="Y124" s="287">
        <v>0.23620000000000002</v>
      </c>
      <c r="Z124" s="287">
        <v>0.11539999999999999</v>
      </c>
      <c r="AA124" s="287">
        <v>6.9800000000000001E-2</v>
      </c>
      <c r="AB124" s="287">
        <v>0.17010000000000003</v>
      </c>
      <c r="AC124" s="287">
        <v>0.1067</v>
      </c>
      <c r="AD124" s="287">
        <v>0.10390000000000001</v>
      </c>
      <c r="AE124" s="287">
        <v>9.1600000000000001E-2</v>
      </c>
      <c r="AF124" s="287">
        <v>0.17929999999999999</v>
      </c>
      <c r="AG124" s="287">
        <v>0.41420000000000001</v>
      </c>
      <c r="AH124" s="287">
        <v>0.18100000000000002</v>
      </c>
      <c r="AI124" s="287">
        <v>0.1157</v>
      </c>
      <c r="AJ124" s="287" t="s">
        <v>735</v>
      </c>
      <c r="AK124" s="287" t="s">
        <v>735</v>
      </c>
      <c r="AL124" s="287" t="s">
        <v>735</v>
      </c>
      <c r="AM124" s="287" t="s">
        <v>735</v>
      </c>
      <c r="AN124" s="287" t="s">
        <v>735</v>
      </c>
      <c r="AO124" s="287" t="s">
        <v>735</v>
      </c>
      <c r="AP124" s="287" t="s">
        <v>735</v>
      </c>
      <c r="AQ124" s="287" t="s">
        <v>735</v>
      </c>
      <c r="AR124" s="287">
        <v>0.14080000000000001</v>
      </c>
      <c r="AS124" s="287">
        <v>0.16260000000000002</v>
      </c>
      <c r="AT124" s="287">
        <v>0.15429999999999999</v>
      </c>
      <c r="AU124" s="287">
        <v>0.21859999999999999</v>
      </c>
      <c r="AV124" s="287">
        <v>0.128</v>
      </c>
      <c r="AW124" s="287" t="s">
        <v>735</v>
      </c>
      <c r="AX124" s="287" t="s">
        <v>735</v>
      </c>
      <c r="AY124" s="287" t="s">
        <v>735</v>
      </c>
      <c r="AZ124" s="287" t="s">
        <v>735</v>
      </c>
      <c r="BA124" s="287" t="s">
        <v>735</v>
      </c>
      <c r="BB124" s="287" t="s">
        <v>735</v>
      </c>
      <c r="BC124" s="287">
        <v>0.1318</v>
      </c>
      <c r="BD124" s="287">
        <v>5.3899999999999997E-2</v>
      </c>
      <c r="BE124" s="287">
        <v>0.14099999999999999</v>
      </c>
      <c r="BF124" s="287">
        <v>0.15679999999999999</v>
      </c>
      <c r="BG124" s="287">
        <v>0.10390000000000001</v>
      </c>
      <c r="BH124" s="287">
        <v>0.13</v>
      </c>
      <c r="BI124" s="287">
        <v>9.0999999999999998E-2</v>
      </c>
      <c r="BJ124" s="287">
        <v>0.14199999999999999</v>
      </c>
      <c r="BK124" s="287" t="s">
        <v>735</v>
      </c>
      <c r="BL124" s="287" t="s">
        <v>735</v>
      </c>
      <c r="BM124" s="287" t="s">
        <v>735</v>
      </c>
      <c r="BN124" s="287" t="s">
        <v>735</v>
      </c>
      <c r="BO124" s="287" t="s">
        <v>735</v>
      </c>
      <c r="BP124" s="287">
        <v>5.5800000000000002E-2</v>
      </c>
      <c r="BQ124" s="287">
        <v>5.6500000000000002E-2</v>
      </c>
      <c r="BR124" s="287">
        <v>6.5000000000000002E-2</v>
      </c>
      <c r="BS124" s="287">
        <v>5.8799999999999998E-2</v>
      </c>
      <c r="BT124" s="287">
        <v>5.74E-2</v>
      </c>
      <c r="BU124" s="287">
        <v>5.2199999999999996E-2</v>
      </c>
      <c r="BV124" s="287">
        <v>5.7999999999999996E-2</v>
      </c>
      <c r="BW124" s="287">
        <v>6.0199999999999997E-2</v>
      </c>
      <c r="BX124" s="287">
        <v>0.12470000000000001</v>
      </c>
      <c r="BY124" s="287">
        <v>5.4100000000000002E-2</v>
      </c>
      <c r="BZ124" s="287">
        <v>5.4000000000000006E-2</v>
      </c>
      <c r="CA124" s="287">
        <v>5.4900000000000004E-2</v>
      </c>
      <c r="CB124" s="287">
        <v>8.4199999999999997E-2</v>
      </c>
      <c r="CC124" s="287">
        <v>5.2900000000000003E-2</v>
      </c>
      <c r="CD124" s="287">
        <v>6.8699999999999997E-2</v>
      </c>
      <c r="CE124" s="287">
        <v>5.0599999999999999E-2</v>
      </c>
      <c r="CF124" s="287">
        <v>5.2499999999999998E-2</v>
      </c>
      <c r="CG124" s="287">
        <v>3.5900000000000001E-2</v>
      </c>
      <c r="CH124" s="287" t="s">
        <v>735</v>
      </c>
      <c r="CI124" s="287" t="s">
        <v>735</v>
      </c>
      <c r="CJ124" s="287" t="s">
        <v>735</v>
      </c>
      <c r="CK124" s="287" t="s">
        <v>735</v>
      </c>
      <c r="CL124" s="287" t="s">
        <v>735</v>
      </c>
      <c r="CM124" s="287" t="s">
        <v>735</v>
      </c>
      <c r="CN124" s="287" t="s">
        <v>735</v>
      </c>
      <c r="CO124" s="287" t="s">
        <v>735</v>
      </c>
      <c r="CP124" s="287" t="s">
        <v>735</v>
      </c>
      <c r="CQ124" s="287" t="s">
        <v>735</v>
      </c>
      <c r="CR124" s="287" t="s">
        <v>735</v>
      </c>
      <c r="CS124" s="287" t="s">
        <v>735</v>
      </c>
      <c r="CT124" s="287" t="s">
        <v>735</v>
      </c>
      <c r="CU124" s="287" t="s">
        <v>735</v>
      </c>
      <c r="CV124" s="287" t="s">
        <v>735</v>
      </c>
      <c r="CW124" s="287" t="s">
        <v>735</v>
      </c>
      <c r="CX124" s="287" t="s">
        <v>735</v>
      </c>
      <c r="CY124" s="287" t="s">
        <v>735</v>
      </c>
      <c r="CZ124" s="287" t="s">
        <v>735</v>
      </c>
      <c r="DA124" s="287" t="s">
        <v>735</v>
      </c>
      <c r="DB124" s="287" t="s">
        <v>735</v>
      </c>
      <c r="DC124" s="287" t="s">
        <v>735</v>
      </c>
      <c r="DD124" s="287" t="s">
        <v>735</v>
      </c>
    </row>
    <row r="125" spans="1:108" x14ac:dyDescent="0.2">
      <c r="A125" s="237" t="s">
        <v>757</v>
      </c>
      <c r="B125" s="232">
        <v>26</v>
      </c>
      <c r="C125" s="237" t="s">
        <v>757</v>
      </c>
      <c r="D125" s="237">
        <v>15</v>
      </c>
      <c r="E125" s="255"/>
      <c r="F125" s="256" t="s">
        <v>770</v>
      </c>
      <c r="G125" s="257" t="s">
        <v>752</v>
      </c>
      <c r="H125" s="287">
        <v>0.1396</v>
      </c>
      <c r="I125" s="287">
        <v>0.19649999999999998</v>
      </c>
      <c r="J125" s="287">
        <v>0.20899999999999999</v>
      </c>
      <c r="K125" s="287">
        <v>0.1027</v>
      </c>
      <c r="L125" s="287">
        <v>0.11550000000000001</v>
      </c>
      <c r="M125" s="287">
        <v>5.1900000000000002E-2</v>
      </c>
      <c r="N125" s="287">
        <v>0.1537</v>
      </c>
      <c r="O125" s="287">
        <v>0.14810000000000001</v>
      </c>
      <c r="P125" s="287">
        <v>0.2369</v>
      </c>
      <c r="Q125" s="287">
        <v>9.9600000000000008E-2</v>
      </c>
      <c r="R125" s="287">
        <v>0.15109999999999998</v>
      </c>
      <c r="S125" s="287">
        <v>0.152</v>
      </c>
      <c r="T125" s="287">
        <v>0.11199999999999999</v>
      </c>
      <c r="U125" s="287">
        <v>0.1729</v>
      </c>
      <c r="V125" s="287">
        <v>0.16760000000000003</v>
      </c>
      <c r="W125" s="287">
        <v>8.3900000000000002E-2</v>
      </c>
      <c r="X125" s="287">
        <v>0.14429999999999998</v>
      </c>
      <c r="Y125" s="287">
        <v>0.1638</v>
      </c>
      <c r="Z125" s="287">
        <v>0.114</v>
      </c>
      <c r="AA125" s="287">
        <v>8.199999999999999E-2</v>
      </c>
      <c r="AB125" s="287">
        <v>0.15859999999999999</v>
      </c>
      <c r="AC125" s="287">
        <v>0.10150000000000001</v>
      </c>
      <c r="AD125" s="287">
        <v>0.1018</v>
      </c>
      <c r="AE125" s="287">
        <v>9.3900000000000011E-2</v>
      </c>
      <c r="AF125" s="287" t="s">
        <v>735</v>
      </c>
      <c r="AG125" s="287" t="s">
        <v>735</v>
      </c>
      <c r="AH125" s="287" t="s">
        <v>735</v>
      </c>
      <c r="AI125" s="287" t="s">
        <v>735</v>
      </c>
      <c r="AJ125" s="287" t="s">
        <v>735</v>
      </c>
      <c r="AK125" s="287" t="s">
        <v>735</v>
      </c>
      <c r="AL125" s="287" t="s">
        <v>735</v>
      </c>
      <c r="AM125" s="287" t="s">
        <v>735</v>
      </c>
      <c r="AN125" s="287" t="s">
        <v>735</v>
      </c>
      <c r="AO125" s="287" t="s">
        <v>735</v>
      </c>
      <c r="AP125" s="287" t="s">
        <v>735</v>
      </c>
      <c r="AQ125" s="287" t="s">
        <v>735</v>
      </c>
      <c r="AR125" s="287">
        <v>0.15380000000000002</v>
      </c>
      <c r="AS125" s="287">
        <v>0.15160000000000001</v>
      </c>
      <c r="AT125" s="287">
        <v>0.15010000000000001</v>
      </c>
      <c r="AU125" s="287">
        <v>0.1726</v>
      </c>
      <c r="AV125" s="287" t="s">
        <v>735</v>
      </c>
      <c r="AW125" s="287" t="s">
        <v>735</v>
      </c>
      <c r="AX125" s="287" t="s">
        <v>735</v>
      </c>
      <c r="AY125" s="287" t="s">
        <v>735</v>
      </c>
      <c r="AZ125" s="287" t="s">
        <v>735</v>
      </c>
      <c r="BA125" s="287" t="s">
        <v>735</v>
      </c>
      <c r="BB125" s="287" t="s">
        <v>735</v>
      </c>
      <c r="BC125" s="287">
        <v>0.14319999999999999</v>
      </c>
      <c r="BD125" s="287">
        <v>6.3200000000000006E-2</v>
      </c>
      <c r="BE125" s="287">
        <v>0.14180000000000001</v>
      </c>
      <c r="BF125" s="287">
        <v>0.14749999999999999</v>
      </c>
      <c r="BG125" s="287">
        <v>0.10189999999999999</v>
      </c>
      <c r="BH125" s="287">
        <v>0.1255</v>
      </c>
      <c r="BI125" s="287">
        <v>0.13500000000000001</v>
      </c>
      <c r="BJ125" s="287">
        <v>8.8000000000000009E-2</v>
      </c>
      <c r="BK125" s="287" t="s">
        <v>735</v>
      </c>
      <c r="BL125" s="287" t="s">
        <v>735</v>
      </c>
      <c r="BM125" s="287" t="s">
        <v>735</v>
      </c>
      <c r="BN125" s="287" t="s">
        <v>735</v>
      </c>
      <c r="BO125" s="287" t="s">
        <v>735</v>
      </c>
      <c r="BP125" s="287">
        <v>6.83E-2</v>
      </c>
      <c r="BQ125" s="287">
        <v>6.1900000000000004E-2</v>
      </c>
      <c r="BR125" s="287">
        <v>5.6799999999999996E-2</v>
      </c>
      <c r="BS125" s="287">
        <v>6.5500000000000003E-2</v>
      </c>
      <c r="BT125" s="287">
        <v>6.1100000000000002E-2</v>
      </c>
      <c r="BU125" s="287">
        <v>5.9800000000000006E-2</v>
      </c>
      <c r="BV125" s="287">
        <v>7.2499999999999995E-2</v>
      </c>
      <c r="BW125" s="287">
        <v>5.2699999999999997E-2</v>
      </c>
      <c r="BX125" s="287">
        <v>8.539999999999999E-2</v>
      </c>
      <c r="BY125" s="287">
        <v>6.8499999999999991E-2</v>
      </c>
      <c r="BZ125" s="287">
        <v>5.2199999999999996E-2</v>
      </c>
      <c r="CA125" s="287">
        <v>7.3200000000000001E-2</v>
      </c>
      <c r="CB125" s="287">
        <v>8.6199999999999999E-2</v>
      </c>
      <c r="CC125" s="287">
        <v>7.0099999999999996E-2</v>
      </c>
      <c r="CD125" s="287">
        <v>6.4699999999999994E-2</v>
      </c>
      <c r="CE125" s="287">
        <v>4.6399999999999997E-2</v>
      </c>
      <c r="CF125" s="287">
        <v>5.4000000000000006E-2</v>
      </c>
      <c r="CG125" s="287">
        <v>3.9800000000000002E-2</v>
      </c>
      <c r="CH125" s="287" t="s">
        <v>735</v>
      </c>
      <c r="CI125" s="287" t="s">
        <v>735</v>
      </c>
      <c r="CJ125" s="287" t="s">
        <v>735</v>
      </c>
      <c r="CK125" s="287" t="s">
        <v>735</v>
      </c>
      <c r="CL125" s="287" t="s">
        <v>735</v>
      </c>
      <c r="CM125" s="287" t="s">
        <v>735</v>
      </c>
      <c r="CN125" s="287" t="s">
        <v>735</v>
      </c>
      <c r="CO125" s="287" t="s">
        <v>735</v>
      </c>
      <c r="CP125" s="287" t="s">
        <v>735</v>
      </c>
      <c r="CQ125" s="287" t="s">
        <v>735</v>
      </c>
      <c r="CR125" s="287" t="s">
        <v>735</v>
      </c>
      <c r="CS125" s="287" t="s">
        <v>735</v>
      </c>
      <c r="CT125" s="287" t="s">
        <v>735</v>
      </c>
      <c r="CU125" s="287" t="s">
        <v>735</v>
      </c>
      <c r="CV125" s="287" t="s">
        <v>735</v>
      </c>
      <c r="CW125" s="287" t="s">
        <v>735</v>
      </c>
      <c r="CX125" s="287" t="s">
        <v>735</v>
      </c>
      <c r="CY125" s="287" t="s">
        <v>735</v>
      </c>
      <c r="CZ125" s="287" t="s">
        <v>735</v>
      </c>
      <c r="DA125" s="287" t="s">
        <v>735</v>
      </c>
      <c r="DB125" s="287" t="s">
        <v>735</v>
      </c>
      <c r="DC125" s="287" t="s">
        <v>735</v>
      </c>
      <c r="DD125" s="287" t="s">
        <v>735</v>
      </c>
    </row>
    <row r="126" spans="1:108" x14ac:dyDescent="0.2">
      <c r="A126" s="237" t="s">
        <v>757</v>
      </c>
      <c r="B126" s="232">
        <v>8</v>
      </c>
      <c r="C126" s="237" t="s">
        <v>757</v>
      </c>
      <c r="D126" s="237">
        <v>17</v>
      </c>
      <c r="E126" s="255"/>
      <c r="F126" s="256" t="s">
        <v>771</v>
      </c>
      <c r="G126" s="257" t="s">
        <v>752</v>
      </c>
      <c r="H126" s="287">
        <v>0.16889999999999999</v>
      </c>
      <c r="I126" s="287">
        <v>0.19020000000000001</v>
      </c>
      <c r="J126" s="287">
        <v>0.12480000000000001</v>
      </c>
      <c r="K126" s="287">
        <v>7.6299999999999993E-2</v>
      </c>
      <c r="L126" s="287">
        <v>0.18390000000000001</v>
      </c>
      <c r="M126" s="287">
        <v>6.25E-2</v>
      </c>
      <c r="N126" s="287">
        <v>0.21590000000000001</v>
      </c>
      <c r="O126" s="287">
        <v>0.193</v>
      </c>
      <c r="P126" s="287">
        <v>0.1198</v>
      </c>
      <c r="Q126" s="287">
        <v>0.21690000000000001</v>
      </c>
      <c r="R126" s="287">
        <v>0.1246</v>
      </c>
      <c r="S126" s="287">
        <v>0.14460000000000001</v>
      </c>
      <c r="T126" s="287">
        <v>0.16940000000000002</v>
      </c>
      <c r="U126" s="287">
        <v>0.16850000000000001</v>
      </c>
      <c r="V126" s="287">
        <v>0.21309999999999998</v>
      </c>
      <c r="W126" s="287">
        <v>0.15329999999999999</v>
      </c>
      <c r="X126" s="287">
        <v>0.155</v>
      </c>
      <c r="Y126" s="287">
        <v>0.16260000000000002</v>
      </c>
      <c r="Z126" s="287">
        <v>9.6600000000000005E-2</v>
      </c>
      <c r="AA126" s="287">
        <v>7.5499999999999998E-2</v>
      </c>
      <c r="AB126" s="287">
        <v>0.1149</v>
      </c>
      <c r="AC126" s="287">
        <v>0.11210000000000001</v>
      </c>
      <c r="AD126" s="287">
        <v>0.1051</v>
      </c>
      <c r="AE126" s="287">
        <v>9.6300000000000011E-2</v>
      </c>
      <c r="AF126" s="287">
        <v>0.22839999999999999</v>
      </c>
      <c r="AG126" s="287">
        <v>0.311</v>
      </c>
      <c r="AH126" s="287">
        <v>0.2281</v>
      </c>
      <c r="AI126" s="287">
        <v>0.1244</v>
      </c>
      <c r="AJ126" s="287">
        <v>0.18960000000000002</v>
      </c>
      <c r="AK126" s="287">
        <v>0.25219999999999998</v>
      </c>
      <c r="AL126" s="287">
        <v>0.19109999999999999</v>
      </c>
      <c r="AM126" s="287">
        <v>0.17660000000000001</v>
      </c>
      <c r="AN126" s="287">
        <v>0.1198</v>
      </c>
      <c r="AO126" s="287">
        <v>0.20190000000000002</v>
      </c>
      <c r="AP126" s="287">
        <v>0.19329999999999997</v>
      </c>
      <c r="AQ126" s="287">
        <v>0.24600000000000002</v>
      </c>
      <c r="AR126" s="287">
        <v>0.08</v>
      </c>
      <c r="AS126" s="287">
        <v>0.12609999999999999</v>
      </c>
      <c r="AT126" s="287">
        <v>0.1323</v>
      </c>
      <c r="AU126" s="287">
        <v>0.16839999999999999</v>
      </c>
      <c r="AV126" s="287">
        <v>0.1168</v>
      </c>
      <c r="AW126" s="287">
        <v>0.15479999999999999</v>
      </c>
      <c r="AX126" s="287">
        <v>2.0199999999999999E-2</v>
      </c>
      <c r="AY126" s="287">
        <v>8.6599999999999996E-2</v>
      </c>
      <c r="AZ126" s="287">
        <v>0.35830000000000001</v>
      </c>
      <c r="BA126" s="287">
        <v>0.1638</v>
      </c>
      <c r="BB126" s="287" t="s">
        <v>735</v>
      </c>
      <c r="BC126" s="287">
        <v>5.8600000000000006E-2</v>
      </c>
      <c r="BD126" s="287">
        <v>7.3300000000000004E-2</v>
      </c>
      <c r="BE126" s="287">
        <v>0.1027</v>
      </c>
      <c r="BF126" s="287">
        <v>0.12390000000000001</v>
      </c>
      <c r="BG126" s="287">
        <v>8.8200000000000001E-2</v>
      </c>
      <c r="BH126" s="287">
        <v>0.10460000000000001</v>
      </c>
      <c r="BI126" s="287">
        <v>5.67E-2</v>
      </c>
      <c r="BJ126" s="287">
        <v>6.9900000000000004E-2</v>
      </c>
      <c r="BK126" s="287">
        <v>9.3399999999999997E-2</v>
      </c>
      <c r="BL126" s="287">
        <v>7.8899999999999998E-2</v>
      </c>
      <c r="BM126" s="287">
        <v>0.2112</v>
      </c>
      <c r="BN126" s="287">
        <v>2.3700000000000002E-2</v>
      </c>
      <c r="BO126" s="287">
        <v>4.7E-2</v>
      </c>
      <c r="BP126" s="287">
        <v>7.2300000000000003E-2</v>
      </c>
      <c r="BQ126" s="287">
        <v>7.400000000000001E-2</v>
      </c>
      <c r="BR126" s="287">
        <v>7.5899999999999995E-2</v>
      </c>
      <c r="BS126" s="287">
        <v>7.9399999999999998E-2</v>
      </c>
      <c r="BT126" s="287">
        <v>7.4400000000000008E-2</v>
      </c>
      <c r="BU126" s="287">
        <v>7.17E-2</v>
      </c>
      <c r="BV126" s="287">
        <v>8.9399999999999993E-2</v>
      </c>
      <c r="BW126" s="287">
        <v>7.0999999999999994E-2</v>
      </c>
      <c r="BX126" s="287">
        <v>8.5600000000000009E-2</v>
      </c>
      <c r="BY126" s="287">
        <v>8.0299999999999996E-2</v>
      </c>
      <c r="BZ126" s="287">
        <v>6.9800000000000001E-2</v>
      </c>
      <c r="CA126" s="287">
        <v>8.5199999999999998E-2</v>
      </c>
      <c r="CB126" s="287">
        <v>9.3299999999999994E-2</v>
      </c>
      <c r="CC126" s="287">
        <v>8.9200000000000002E-2</v>
      </c>
      <c r="CD126" s="287">
        <v>7.2400000000000006E-2</v>
      </c>
      <c r="CE126" s="287">
        <v>4.7699999999999992E-2</v>
      </c>
      <c r="CF126" s="287">
        <v>5.45E-2</v>
      </c>
      <c r="CG126" s="287">
        <v>4.0099999999999997E-2</v>
      </c>
      <c r="CH126" s="287">
        <v>4.6100000000000002E-2</v>
      </c>
      <c r="CI126" s="287">
        <v>5.1299999999999998E-2</v>
      </c>
      <c r="CJ126" s="287">
        <v>4.99E-2</v>
      </c>
      <c r="CK126" s="287">
        <v>5.04E-2</v>
      </c>
      <c r="CL126" s="287">
        <v>7.0599999999999996E-2</v>
      </c>
      <c r="CM126" s="287">
        <v>8.7100000000000011E-2</v>
      </c>
      <c r="CN126" s="287">
        <v>7.8700000000000006E-2</v>
      </c>
      <c r="CO126" s="287">
        <v>9.06E-2</v>
      </c>
      <c r="CP126" s="287">
        <v>7.2000000000000008E-2</v>
      </c>
      <c r="CQ126" s="287">
        <v>7.4099999999999999E-2</v>
      </c>
      <c r="CR126" s="287">
        <v>8.0600000000000005E-2</v>
      </c>
      <c r="CS126" s="287">
        <v>8.4700000000000011E-2</v>
      </c>
      <c r="CT126" s="287">
        <v>6.7500000000000004E-2</v>
      </c>
      <c r="CU126" s="287">
        <v>7.400000000000001E-2</v>
      </c>
      <c r="CV126" s="287">
        <v>2.6499999999999999E-2</v>
      </c>
      <c r="CW126" s="287">
        <v>5.4000000000000006E-2</v>
      </c>
      <c r="CX126" s="287">
        <v>5.4600000000000003E-2</v>
      </c>
      <c r="CY126" s="287">
        <v>5.5300000000000002E-2</v>
      </c>
      <c r="CZ126" s="287">
        <v>7.0900000000000005E-2</v>
      </c>
      <c r="DA126" s="287">
        <v>7.2900000000000006E-2</v>
      </c>
      <c r="DB126" s="287">
        <v>1.7100000000000001E-2</v>
      </c>
      <c r="DC126" s="287">
        <v>1.84E-2</v>
      </c>
      <c r="DD126" s="287">
        <v>1.694E-2</v>
      </c>
    </row>
    <row r="127" spans="1:108" x14ac:dyDescent="0.2">
      <c r="A127" s="237"/>
      <c r="E127" s="288" t="s">
        <v>772</v>
      </c>
      <c r="F127" s="256" t="s">
        <v>773</v>
      </c>
      <c r="G127" s="25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287"/>
      <c r="AE127" s="287"/>
      <c r="AF127" s="287"/>
      <c r="AG127" s="287"/>
      <c r="AH127" s="287"/>
      <c r="AI127" s="287"/>
      <c r="AJ127" s="287"/>
      <c r="AK127" s="287"/>
      <c r="AL127" s="287"/>
      <c r="AM127" s="287"/>
      <c r="AN127" s="287"/>
      <c r="AO127" s="287"/>
      <c r="AP127" s="287"/>
      <c r="AQ127" s="287"/>
      <c r="AR127" s="287"/>
      <c r="AS127" s="287"/>
      <c r="AT127" s="287"/>
      <c r="AU127" s="287"/>
      <c r="AV127" s="287"/>
      <c r="AW127" s="287"/>
      <c r="AX127" s="287"/>
      <c r="AY127" s="287"/>
      <c r="AZ127" s="287"/>
      <c r="BA127" s="287"/>
      <c r="BB127" s="287"/>
      <c r="BC127" s="287"/>
      <c r="BD127" s="287"/>
      <c r="BE127" s="287"/>
      <c r="BF127" s="287"/>
      <c r="BG127" s="287"/>
      <c r="BH127" s="287"/>
      <c r="BI127" s="287"/>
      <c r="BJ127" s="287"/>
      <c r="BK127" s="287"/>
      <c r="BL127" s="287"/>
      <c r="BM127" s="287"/>
      <c r="BN127" s="287"/>
      <c r="BO127" s="287"/>
      <c r="BP127" s="287"/>
      <c r="BQ127" s="287"/>
      <c r="BR127" s="287"/>
      <c r="BS127" s="287"/>
      <c r="BT127" s="287"/>
      <c r="BU127" s="287"/>
      <c r="BV127" s="287"/>
      <c r="BW127" s="287"/>
      <c r="BX127" s="287"/>
      <c r="BY127" s="287"/>
      <c r="BZ127" s="287"/>
      <c r="CA127" s="287"/>
      <c r="CB127" s="287"/>
      <c r="CC127" s="287"/>
      <c r="CD127" s="287"/>
      <c r="CE127" s="287"/>
      <c r="CF127" s="287"/>
      <c r="CG127" s="287"/>
      <c r="CH127" s="287"/>
      <c r="CI127" s="287"/>
      <c r="CJ127" s="287"/>
      <c r="CK127" s="287"/>
      <c r="CL127" s="287"/>
      <c r="CM127" s="287"/>
      <c r="CN127" s="287"/>
      <c r="CO127" s="287"/>
      <c r="CP127" s="287"/>
      <c r="CQ127" s="287"/>
      <c r="CR127" s="287"/>
      <c r="CS127" s="287"/>
      <c r="CT127" s="287"/>
      <c r="CU127" s="287"/>
      <c r="CV127" s="287"/>
      <c r="CW127" s="287"/>
      <c r="CX127" s="287"/>
      <c r="CY127" s="287"/>
      <c r="CZ127" s="287"/>
      <c r="DA127" s="287"/>
      <c r="DB127" s="287"/>
      <c r="DC127" s="287"/>
      <c r="DD127" s="287"/>
    </row>
    <row r="128" spans="1:108" x14ac:dyDescent="0.2">
      <c r="A128" s="237" t="s">
        <v>759</v>
      </c>
      <c r="B128" s="232">
        <v>20</v>
      </c>
      <c r="C128" s="237" t="s">
        <v>759</v>
      </c>
      <c r="D128" s="237">
        <v>12</v>
      </c>
      <c r="E128" s="288"/>
      <c r="F128" s="256" t="s">
        <v>768</v>
      </c>
      <c r="G128" s="257" t="s">
        <v>752</v>
      </c>
      <c r="H128" s="287">
        <v>0.36200000000000004</v>
      </c>
      <c r="I128" s="287">
        <v>0.48630000000000001</v>
      </c>
      <c r="J128" s="287">
        <v>0.59670000000000001</v>
      </c>
      <c r="K128" s="287">
        <v>0.11460000000000001</v>
      </c>
      <c r="L128" s="287">
        <v>0.29809999999999998</v>
      </c>
      <c r="M128" s="287">
        <v>8.2799999999999999E-2</v>
      </c>
      <c r="N128" s="287">
        <v>0.38429999999999997</v>
      </c>
      <c r="O128" s="287">
        <v>0.34729999999999994</v>
      </c>
      <c r="P128" s="287">
        <v>0.33929999999999999</v>
      </c>
      <c r="Q128" s="287">
        <v>0.33740000000000003</v>
      </c>
      <c r="R128" s="287">
        <v>0.47710000000000002</v>
      </c>
      <c r="S128" s="287">
        <v>0.38250000000000001</v>
      </c>
      <c r="T128" s="287">
        <v>0.31629999999999997</v>
      </c>
      <c r="U128" s="287">
        <v>0.3629</v>
      </c>
      <c r="V128" s="287">
        <v>0.47799999999999998</v>
      </c>
      <c r="W128" s="287">
        <v>0.33159999999999995</v>
      </c>
      <c r="X128" s="287">
        <v>0.29770000000000002</v>
      </c>
      <c r="Y128" s="287">
        <v>0.57469999999999999</v>
      </c>
      <c r="Z128" s="287">
        <v>0.23129999999999998</v>
      </c>
      <c r="AA128" s="287">
        <v>0.15770000000000001</v>
      </c>
      <c r="AB128" s="287">
        <v>0.48109999999999997</v>
      </c>
      <c r="AC128" s="287">
        <v>0.35799999999999998</v>
      </c>
      <c r="AD128" s="287">
        <v>0.32850000000000001</v>
      </c>
      <c r="AE128" s="287">
        <v>0.28270000000000001</v>
      </c>
      <c r="AF128" s="287">
        <v>0.63929999999999998</v>
      </c>
      <c r="AG128" s="287">
        <v>0.94400000000000006</v>
      </c>
      <c r="AH128" s="287">
        <v>0.44719999999999999</v>
      </c>
      <c r="AI128" s="287">
        <v>0.29370000000000002</v>
      </c>
      <c r="AJ128" s="287">
        <v>0.69669999999999999</v>
      </c>
      <c r="AK128" s="287">
        <v>0.5746</v>
      </c>
      <c r="AL128" s="287">
        <v>0.40759999999999996</v>
      </c>
      <c r="AM128" s="287">
        <v>0.4425</v>
      </c>
      <c r="AN128" s="287">
        <v>0.32479999999999998</v>
      </c>
      <c r="AO128" s="287">
        <v>0.60560000000000003</v>
      </c>
      <c r="AP128" s="287">
        <v>0.25929999999999997</v>
      </c>
      <c r="AQ128" s="287" t="s">
        <v>735</v>
      </c>
      <c r="AR128" s="287" t="s">
        <v>735</v>
      </c>
      <c r="AS128" s="287" t="s">
        <v>735</v>
      </c>
      <c r="AT128" s="287" t="s">
        <v>735</v>
      </c>
      <c r="AU128" s="287" t="s">
        <v>735</v>
      </c>
      <c r="AV128" s="287" t="s">
        <v>735</v>
      </c>
      <c r="AW128" s="287" t="s">
        <v>735</v>
      </c>
      <c r="AX128" s="287" t="s">
        <v>735</v>
      </c>
      <c r="AY128" s="287" t="s">
        <v>735</v>
      </c>
      <c r="AZ128" s="287" t="s">
        <v>735</v>
      </c>
      <c r="BA128" s="287" t="s">
        <v>735</v>
      </c>
      <c r="BB128" s="287">
        <v>6.3299999999999995E-2</v>
      </c>
      <c r="BC128" s="287">
        <v>0.1108</v>
      </c>
      <c r="BD128" s="287">
        <v>7.5899999999999995E-2</v>
      </c>
      <c r="BE128" s="287">
        <v>0.3085</v>
      </c>
      <c r="BF128" s="287">
        <v>0.31980000000000003</v>
      </c>
      <c r="BG128" s="287">
        <v>0.18350000000000002</v>
      </c>
      <c r="BH128" s="287">
        <v>0.25219999999999998</v>
      </c>
      <c r="BI128" s="287">
        <v>0.25340000000000001</v>
      </c>
      <c r="BJ128" s="287">
        <v>0.35710000000000003</v>
      </c>
      <c r="BK128" s="287">
        <v>0.41249999999999998</v>
      </c>
      <c r="BL128" s="287">
        <v>2.46E-2</v>
      </c>
      <c r="BM128" s="287">
        <v>0.32590000000000002</v>
      </c>
      <c r="BN128" s="287" t="s">
        <v>735</v>
      </c>
      <c r="BO128" s="287" t="s">
        <v>735</v>
      </c>
      <c r="BP128" s="287">
        <v>8.0299999999999996E-2</v>
      </c>
      <c r="BQ128" s="287">
        <v>7.6399999999999996E-2</v>
      </c>
      <c r="BR128" s="287">
        <v>8.3400000000000002E-2</v>
      </c>
      <c r="BS128" s="287">
        <v>7.9600000000000004E-2</v>
      </c>
      <c r="BT128" s="287">
        <v>7.7800000000000008E-2</v>
      </c>
      <c r="BU128" s="287">
        <v>7.8E-2</v>
      </c>
      <c r="BV128" s="287">
        <v>7.9899999999999999E-2</v>
      </c>
      <c r="BW128" s="287">
        <v>7.400000000000001E-2</v>
      </c>
      <c r="BX128" s="287">
        <v>8.09E-2</v>
      </c>
      <c r="BY128" s="287">
        <v>7.6299999999999993E-2</v>
      </c>
      <c r="BZ128" s="287">
        <v>7.3300000000000004E-2</v>
      </c>
      <c r="CA128" s="287">
        <v>9.2699999999999991E-2</v>
      </c>
      <c r="CB128" s="287">
        <v>0.12740000000000001</v>
      </c>
      <c r="CC128" s="287">
        <v>7.8399999999999997E-2</v>
      </c>
      <c r="CD128" s="287">
        <v>8.2899999999999988E-2</v>
      </c>
      <c r="CE128" s="287">
        <v>6.8099999999999994E-2</v>
      </c>
      <c r="CF128" s="287">
        <v>0.1371</v>
      </c>
      <c r="CG128" s="287">
        <v>6.7900000000000002E-2</v>
      </c>
      <c r="CH128" s="287">
        <v>7.2400000000000006E-2</v>
      </c>
      <c r="CI128" s="287">
        <v>7.22E-2</v>
      </c>
      <c r="CJ128" s="287">
        <v>7.2099999999999997E-2</v>
      </c>
      <c r="CK128" s="287">
        <v>7.2499999999999995E-2</v>
      </c>
      <c r="CL128" s="287">
        <v>7.1199999999999999E-2</v>
      </c>
      <c r="CM128" s="287">
        <v>9.0200000000000002E-2</v>
      </c>
      <c r="CN128" s="287">
        <v>7.17E-2</v>
      </c>
      <c r="CO128" s="287">
        <v>9.8299999999999998E-2</v>
      </c>
      <c r="CP128" s="287">
        <v>7.1599999999999997E-2</v>
      </c>
      <c r="CQ128" s="287">
        <v>7.2900000000000006E-2</v>
      </c>
      <c r="CR128" s="287">
        <v>7.5700000000000003E-2</v>
      </c>
      <c r="CS128" s="287">
        <v>7.8899999999999998E-2</v>
      </c>
      <c r="CT128" s="287">
        <v>7.1900000000000006E-2</v>
      </c>
      <c r="CU128" s="287">
        <v>7.6399999999999996E-2</v>
      </c>
      <c r="CV128" s="287" t="s">
        <v>735</v>
      </c>
      <c r="CW128" s="287">
        <v>7.400000000000001E-2</v>
      </c>
      <c r="CX128" s="287">
        <v>7.3200000000000001E-2</v>
      </c>
      <c r="CY128" s="287">
        <v>7.4800000000000005E-2</v>
      </c>
      <c r="CZ128" s="287">
        <v>7.46E-2</v>
      </c>
      <c r="DA128" s="287">
        <v>7.3300000000000004E-2</v>
      </c>
      <c r="DB128" s="287" t="s">
        <v>735</v>
      </c>
      <c r="DC128" s="287" t="s">
        <v>735</v>
      </c>
      <c r="DD128" s="287" t="s">
        <v>735</v>
      </c>
    </row>
    <row r="129" spans="1:108" x14ac:dyDescent="0.2">
      <c r="A129" s="237" t="s">
        <v>759</v>
      </c>
      <c r="B129" s="232">
        <v>24</v>
      </c>
      <c r="C129" s="237" t="s">
        <v>759</v>
      </c>
      <c r="D129" s="237">
        <v>14</v>
      </c>
      <c r="E129" s="288"/>
      <c r="F129" s="256" t="s">
        <v>769</v>
      </c>
      <c r="G129" s="257" t="s">
        <v>752</v>
      </c>
      <c r="H129" s="287">
        <v>0.13780000000000001</v>
      </c>
      <c r="I129" s="287">
        <v>0.27399999999999997</v>
      </c>
      <c r="J129" s="287">
        <v>0.29330000000000001</v>
      </c>
      <c r="K129" s="287">
        <v>6.6900000000000001E-2</v>
      </c>
      <c r="L129" s="287">
        <v>0.13849999999999998</v>
      </c>
      <c r="M129" s="287">
        <v>6.1200000000000004E-2</v>
      </c>
      <c r="N129" s="287">
        <v>0.1784</v>
      </c>
      <c r="O129" s="287">
        <v>0.18010000000000001</v>
      </c>
      <c r="P129" s="287">
        <v>0.1825</v>
      </c>
      <c r="Q129" s="287">
        <v>0.10589999999999999</v>
      </c>
      <c r="R129" s="287">
        <v>0.20569999999999999</v>
      </c>
      <c r="S129" s="287">
        <v>0.17949999999999999</v>
      </c>
      <c r="T129" s="287">
        <v>0.161</v>
      </c>
      <c r="U129" s="287">
        <v>0.19649999999999998</v>
      </c>
      <c r="V129" s="287">
        <v>0.2286</v>
      </c>
      <c r="W129" s="287">
        <v>8.6899999999999991E-2</v>
      </c>
      <c r="X129" s="287">
        <v>0.15890000000000001</v>
      </c>
      <c r="Y129" s="287">
        <v>0.24739999999999998</v>
      </c>
      <c r="Z129" s="287">
        <v>0.12909999999999999</v>
      </c>
      <c r="AA129" s="287">
        <v>7.9899999999999999E-2</v>
      </c>
      <c r="AB129" s="287">
        <v>0.18049999999999999</v>
      </c>
      <c r="AC129" s="287">
        <v>0.12509999999999999</v>
      </c>
      <c r="AD129" s="287">
        <v>0.12029999999999999</v>
      </c>
      <c r="AE129" s="287">
        <v>0.1076</v>
      </c>
      <c r="AF129" s="287">
        <v>0.1966</v>
      </c>
      <c r="AG129" s="287">
        <v>0.43640000000000001</v>
      </c>
      <c r="AH129" s="287">
        <v>0.19879999999999998</v>
      </c>
      <c r="AI129" s="287">
        <v>0.13320000000000001</v>
      </c>
      <c r="AJ129" s="287" t="s">
        <v>735</v>
      </c>
      <c r="AK129" s="287" t="s">
        <v>735</v>
      </c>
      <c r="AL129" s="287" t="s">
        <v>735</v>
      </c>
      <c r="AM129" s="287" t="s">
        <v>735</v>
      </c>
      <c r="AN129" s="287" t="s">
        <v>735</v>
      </c>
      <c r="AO129" s="287" t="s">
        <v>735</v>
      </c>
      <c r="AP129" s="287" t="s">
        <v>735</v>
      </c>
      <c r="AQ129" s="287" t="s">
        <v>735</v>
      </c>
      <c r="AR129" s="287" t="s">
        <v>735</v>
      </c>
      <c r="AS129" s="287" t="s">
        <v>735</v>
      </c>
      <c r="AT129" s="287" t="s">
        <v>735</v>
      </c>
      <c r="AU129" s="287" t="s">
        <v>735</v>
      </c>
      <c r="AV129" s="287" t="s">
        <v>735</v>
      </c>
      <c r="AW129" s="287" t="s">
        <v>735</v>
      </c>
      <c r="AX129" s="287" t="s">
        <v>735</v>
      </c>
      <c r="AY129" s="287" t="s">
        <v>735</v>
      </c>
      <c r="AZ129" s="287" t="s">
        <v>735</v>
      </c>
      <c r="BA129" s="287" t="s">
        <v>735</v>
      </c>
      <c r="BB129" s="287" t="s">
        <v>735</v>
      </c>
      <c r="BC129" s="287">
        <v>0.13600000000000001</v>
      </c>
      <c r="BD129" s="287">
        <v>5.79E-2</v>
      </c>
      <c r="BE129" s="287">
        <v>0.15179999999999999</v>
      </c>
      <c r="BF129" s="287">
        <v>0.1666</v>
      </c>
      <c r="BG129" s="287">
        <v>0.10869999999999999</v>
      </c>
      <c r="BH129" s="287">
        <v>0.1368</v>
      </c>
      <c r="BI129" s="287">
        <v>9.6500000000000002E-2</v>
      </c>
      <c r="BJ129" s="287">
        <v>0.14829999999999999</v>
      </c>
      <c r="BK129" s="287" t="s">
        <v>735</v>
      </c>
      <c r="BL129" s="287" t="s">
        <v>735</v>
      </c>
      <c r="BM129" s="287" t="s">
        <v>735</v>
      </c>
      <c r="BN129" s="287" t="s">
        <v>735</v>
      </c>
      <c r="BO129" s="287" t="s">
        <v>735</v>
      </c>
      <c r="BP129" s="287">
        <v>6.3E-2</v>
      </c>
      <c r="BQ129" s="287">
        <v>5.8400000000000001E-2</v>
      </c>
      <c r="BR129" s="287">
        <v>7.1199999999999999E-2</v>
      </c>
      <c r="BS129" s="287">
        <v>6.1100000000000002E-2</v>
      </c>
      <c r="BT129" s="287">
        <v>5.8700000000000002E-2</v>
      </c>
      <c r="BU129" s="287">
        <v>6.08E-2</v>
      </c>
      <c r="BV129" s="287">
        <v>5.9800000000000006E-2</v>
      </c>
      <c r="BW129" s="287">
        <v>5.8099999999999999E-2</v>
      </c>
      <c r="BX129" s="287">
        <v>0.13239999999999999</v>
      </c>
      <c r="BY129" s="287">
        <v>5.7699999999999994E-2</v>
      </c>
      <c r="BZ129" s="287">
        <v>5.5300000000000002E-2</v>
      </c>
      <c r="CA129" s="287">
        <v>6.1799999999999994E-2</v>
      </c>
      <c r="CB129" s="287">
        <v>9.4100000000000003E-2</v>
      </c>
      <c r="CC129" s="287">
        <v>5.74E-2</v>
      </c>
      <c r="CD129" s="287">
        <v>7.8100000000000003E-2</v>
      </c>
      <c r="CE129" s="287">
        <v>5.1799999999999999E-2</v>
      </c>
      <c r="CF129" s="287">
        <v>6.6699999999999995E-2</v>
      </c>
      <c r="CG129" s="287">
        <v>4.9299999999999997E-2</v>
      </c>
      <c r="CH129" s="287" t="s">
        <v>735</v>
      </c>
      <c r="CI129" s="287" t="s">
        <v>735</v>
      </c>
      <c r="CJ129" s="287" t="s">
        <v>735</v>
      </c>
      <c r="CK129" s="287" t="s">
        <v>735</v>
      </c>
      <c r="CL129" s="287" t="s">
        <v>735</v>
      </c>
      <c r="CM129" s="287" t="s">
        <v>735</v>
      </c>
      <c r="CN129" s="287" t="s">
        <v>735</v>
      </c>
      <c r="CO129" s="287" t="s">
        <v>735</v>
      </c>
      <c r="CP129" s="287" t="s">
        <v>735</v>
      </c>
      <c r="CQ129" s="287" t="s">
        <v>735</v>
      </c>
      <c r="CR129" s="287" t="s">
        <v>735</v>
      </c>
      <c r="CS129" s="287" t="s">
        <v>735</v>
      </c>
      <c r="CT129" s="287" t="s">
        <v>735</v>
      </c>
      <c r="CU129" s="287" t="s">
        <v>735</v>
      </c>
      <c r="CV129" s="287" t="s">
        <v>735</v>
      </c>
      <c r="CW129" s="287" t="s">
        <v>735</v>
      </c>
      <c r="CX129" s="287" t="s">
        <v>735</v>
      </c>
      <c r="CY129" s="287" t="s">
        <v>735</v>
      </c>
      <c r="CZ129" s="287" t="s">
        <v>735</v>
      </c>
      <c r="DA129" s="287" t="s">
        <v>735</v>
      </c>
      <c r="DB129" s="287" t="s">
        <v>735</v>
      </c>
      <c r="DC129" s="287" t="s">
        <v>735</v>
      </c>
      <c r="DD129" s="287" t="s">
        <v>735</v>
      </c>
    </row>
    <row r="130" spans="1:108" x14ac:dyDescent="0.2">
      <c r="A130" s="237" t="s">
        <v>759</v>
      </c>
      <c r="B130" s="232">
        <v>26</v>
      </c>
      <c r="C130" s="237" t="s">
        <v>759</v>
      </c>
      <c r="D130" s="237">
        <v>15</v>
      </c>
      <c r="E130" s="288"/>
      <c r="F130" s="256" t="s">
        <v>770</v>
      </c>
      <c r="G130" s="257" t="s">
        <v>752</v>
      </c>
      <c r="H130" s="287">
        <v>0.14960000000000001</v>
      </c>
      <c r="I130" s="287">
        <v>0.20499999999999999</v>
      </c>
      <c r="J130" s="287">
        <v>0.21870000000000001</v>
      </c>
      <c r="K130" s="287">
        <v>0.11070000000000001</v>
      </c>
      <c r="L130" s="287">
        <v>0.1242</v>
      </c>
      <c r="M130" s="287">
        <v>5.8799999999999998E-2</v>
      </c>
      <c r="N130" s="287">
        <v>0.16370000000000001</v>
      </c>
      <c r="O130" s="287">
        <v>0.15579999999999999</v>
      </c>
      <c r="P130" s="287">
        <v>0.25090000000000001</v>
      </c>
      <c r="Q130" s="287">
        <v>0.109</v>
      </c>
      <c r="R130" s="287">
        <v>0.1638</v>
      </c>
      <c r="S130" s="287">
        <v>0.16269999999999998</v>
      </c>
      <c r="T130" s="287">
        <v>0.12330000000000001</v>
      </c>
      <c r="U130" s="287">
        <v>0.1867</v>
      </c>
      <c r="V130" s="287">
        <v>0.1782</v>
      </c>
      <c r="W130" s="287">
        <v>9.2499999999999999E-2</v>
      </c>
      <c r="X130" s="287">
        <v>0.14730000000000001</v>
      </c>
      <c r="Y130" s="287">
        <v>0.17519999999999999</v>
      </c>
      <c r="Z130" s="287">
        <v>0.12710000000000002</v>
      </c>
      <c r="AA130" s="287">
        <v>9.2300000000000007E-2</v>
      </c>
      <c r="AB130" s="287">
        <v>0.16879999999999998</v>
      </c>
      <c r="AC130" s="287">
        <v>0.12089999999999999</v>
      </c>
      <c r="AD130" s="287">
        <v>0.11960000000000001</v>
      </c>
      <c r="AE130" s="287">
        <v>0.11070000000000001</v>
      </c>
      <c r="AF130" s="287" t="s">
        <v>735</v>
      </c>
      <c r="AG130" s="287" t="s">
        <v>735</v>
      </c>
      <c r="AH130" s="287" t="s">
        <v>735</v>
      </c>
      <c r="AI130" s="287" t="s">
        <v>735</v>
      </c>
      <c r="AJ130" s="287" t="s">
        <v>735</v>
      </c>
      <c r="AK130" s="287" t="s">
        <v>735</v>
      </c>
      <c r="AL130" s="287" t="s">
        <v>735</v>
      </c>
      <c r="AM130" s="287" t="s">
        <v>735</v>
      </c>
      <c r="AN130" s="287" t="s">
        <v>735</v>
      </c>
      <c r="AO130" s="287" t="s">
        <v>735</v>
      </c>
      <c r="AP130" s="287" t="s">
        <v>735</v>
      </c>
      <c r="AQ130" s="287" t="s">
        <v>735</v>
      </c>
      <c r="AR130" s="287" t="s">
        <v>735</v>
      </c>
      <c r="AS130" s="287" t="s">
        <v>735</v>
      </c>
      <c r="AT130" s="287" t="s">
        <v>735</v>
      </c>
      <c r="AU130" s="287" t="s">
        <v>735</v>
      </c>
      <c r="AV130" s="287" t="s">
        <v>735</v>
      </c>
      <c r="AW130" s="287" t="s">
        <v>735</v>
      </c>
      <c r="AX130" s="287" t="s">
        <v>735</v>
      </c>
      <c r="AY130" s="287" t="s">
        <v>735</v>
      </c>
      <c r="AZ130" s="287" t="s">
        <v>735</v>
      </c>
      <c r="BA130" s="287" t="s">
        <v>735</v>
      </c>
      <c r="BB130" s="287" t="s">
        <v>735</v>
      </c>
      <c r="BC130" s="287">
        <v>0.1474</v>
      </c>
      <c r="BD130" s="287">
        <v>6.8099999999999994E-2</v>
      </c>
      <c r="BE130" s="287">
        <v>0.15039999999999998</v>
      </c>
      <c r="BF130" s="287">
        <v>0.1575</v>
      </c>
      <c r="BG130" s="287">
        <v>0.10710000000000001</v>
      </c>
      <c r="BH130" s="287">
        <v>0.1321</v>
      </c>
      <c r="BI130" s="287">
        <v>0.1406</v>
      </c>
      <c r="BJ130" s="287">
        <v>9.3599999999999989E-2</v>
      </c>
      <c r="BK130" s="287" t="s">
        <v>735</v>
      </c>
      <c r="BL130" s="287" t="s">
        <v>735</v>
      </c>
      <c r="BM130" s="287" t="s">
        <v>735</v>
      </c>
      <c r="BN130" s="287" t="s">
        <v>735</v>
      </c>
      <c r="BO130" s="287" t="s">
        <v>735</v>
      </c>
      <c r="BP130" s="287">
        <v>7.5700000000000003E-2</v>
      </c>
      <c r="BQ130" s="287">
        <v>6.3600000000000004E-2</v>
      </c>
      <c r="BR130" s="287">
        <v>6.2899999999999998E-2</v>
      </c>
      <c r="BS130" s="287">
        <v>6.7699999999999996E-2</v>
      </c>
      <c r="BT130" s="287">
        <v>6.2400000000000004E-2</v>
      </c>
      <c r="BU130" s="287">
        <v>6.8499999999999991E-2</v>
      </c>
      <c r="BV130" s="287">
        <v>7.4200000000000002E-2</v>
      </c>
      <c r="BW130" s="287">
        <v>5.3099999999999994E-2</v>
      </c>
      <c r="BX130" s="287">
        <v>9.2799999999999994E-2</v>
      </c>
      <c r="BY130" s="287">
        <v>7.2099999999999997E-2</v>
      </c>
      <c r="BZ130" s="287">
        <v>5.3399999999999996E-2</v>
      </c>
      <c r="CA130" s="287">
        <v>8.0100000000000005E-2</v>
      </c>
      <c r="CB130" s="287">
        <v>9.5799999999999996E-2</v>
      </c>
      <c r="CC130" s="287">
        <v>7.5399999999999995E-2</v>
      </c>
      <c r="CD130" s="287">
        <v>7.3800000000000004E-2</v>
      </c>
      <c r="CE130" s="287">
        <v>4.7599999999999996E-2</v>
      </c>
      <c r="CF130" s="287">
        <v>6.8699999999999997E-2</v>
      </c>
      <c r="CG130" s="287">
        <v>5.3699999999999998E-2</v>
      </c>
      <c r="CH130" s="287" t="s">
        <v>735</v>
      </c>
      <c r="CI130" s="287" t="s">
        <v>735</v>
      </c>
      <c r="CJ130" s="287" t="s">
        <v>735</v>
      </c>
      <c r="CK130" s="287" t="s">
        <v>735</v>
      </c>
      <c r="CL130" s="287" t="s">
        <v>735</v>
      </c>
      <c r="CM130" s="287" t="s">
        <v>735</v>
      </c>
      <c r="CN130" s="287" t="s">
        <v>735</v>
      </c>
      <c r="CO130" s="287" t="s">
        <v>735</v>
      </c>
      <c r="CP130" s="287" t="s">
        <v>735</v>
      </c>
      <c r="CQ130" s="287" t="s">
        <v>735</v>
      </c>
      <c r="CR130" s="287" t="s">
        <v>735</v>
      </c>
      <c r="CS130" s="287" t="s">
        <v>735</v>
      </c>
      <c r="CT130" s="287" t="s">
        <v>735</v>
      </c>
      <c r="CU130" s="287" t="s">
        <v>735</v>
      </c>
      <c r="CV130" s="287" t="s">
        <v>735</v>
      </c>
      <c r="CW130" s="287" t="s">
        <v>735</v>
      </c>
      <c r="CX130" s="287" t="s">
        <v>735</v>
      </c>
      <c r="CY130" s="287" t="s">
        <v>735</v>
      </c>
      <c r="CZ130" s="287" t="s">
        <v>735</v>
      </c>
      <c r="DA130" s="287" t="s">
        <v>735</v>
      </c>
      <c r="DB130" s="287" t="s">
        <v>735</v>
      </c>
      <c r="DC130" s="287" t="s">
        <v>735</v>
      </c>
      <c r="DD130" s="287" t="s">
        <v>735</v>
      </c>
    </row>
    <row r="131" spans="1:108" x14ac:dyDescent="0.2">
      <c r="A131" s="237" t="s">
        <v>759</v>
      </c>
      <c r="B131" s="232">
        <v>8</v>
      </c>
      <c r="C131" s="237" t="s">
        <v>759</v>
      </c>
      <c r="D131" s="237">
        <v>17</v>
      </c>
      <c r="E131" s="288"/>
      <c r="F131" s="256" t="s">
        <v>771</v>
      </c>
      <c r="G131" s="257" t="s">
        <v>752</v>
      </c>
      <c r="H131" s="287">
        <v>0.15759999999999999</v>
      </c>
      <c r="I131" s="287">
        <v>0.14230000000000001</v>
      </c>
      <c r="J131" s="287">
        <v>0.16519999999999999</v>
      </c>
      <c r="K131" s="287">
        <v>0.10289999999999999</v>
      </c>
      <c r="L131" s="287">
        <v>0.13550000000000001</v>
      </c>
      <c r="M131" s="287">
        <v>6.9000000000000006E-2</v>
      </c>
      <c r="N131" s="287">
        <v>0.17079999999999998</v>
      </c>
      <c r="O131" s="287">
        <v>0.15210000000000001</v>
      </c>
      <c r="P131" s="287">
        <v>0.2213</v>
      </c>
      <c r="Q131" s="287">
        <v>0.1472</v>
      </c>
      <c r="R131" s="287">
        <v>0.1736</v>
      </c>
      <c r="S131" s="287">
        <v>0.15560000000000002</v>
      </c>
      <c r="T131" s="287">
        <v>0.18109999999999998</v>
      </c>
      <c r="U131" s="287">
        <v>0.17920000000000003</v>
      </c>
      <c r="V131" s="287">
        <v>0.1696</v>
      </c>
      <c r="W131" s="287">
        <v>0.14910000000000001</v>
      </c>
      <c r="X131" s="287">
        <v>0.12809999999999999</v>
      </c>
      <c r="Y131" s="287">
        <v>0.18489999999999998</v>
      </c>
      <c r="Z131" s="287">
        <v>0.12330000000000001</v>
      </c>
      <c r="AA131" s="287">
        <v>8.6599999999999996E-2</v>
      </c>
      <c r="AB131" s="287">
        <v>0.124</v>
      </c>
      <c r="AC131" s="287">
        <v>0.1318</v>
      </c>
      <c r="AD131" s="287">
        <v>0.12300000000000001</v>
      </c>
      <c r="AE131" s="287">
        <v>0.11320000000000001</v>
      </c>
      <c r="AF131" s="287">
        <v>0.24829999999999999</v>
      </c>
      <c r="AG131" s="287">
        <v>0.33329999999999999</v>
      </c>
      <c r="AH131" s="287">
        <v>0.2475</v>
      </c>
      <c r="AI131" s="287">
        <v>0.1426</v>
      </c>
      <c r="AJ131" s="287">
        <v>0.19739999999999999</v>
      </c>
      <c r="AK131" s="287">
        <v>0.26039999999999996</v>
      </c>
      <c r="AL131" s="287">
        <v>0.20960000000000001</v>
      </c>
      <c r="AM131" s="287">
        <v>0.18429999999999999</v>
      </c>
      <c r="AN131" s="287">
        <v>0.1363</v>
      </c>
      <c r="AO131" s="287">
        <v>0.20949999999999999</v>
      </c>
      <c r="AP131" s="287">
        <v>0.21289999999999998</v>
      </c>
      <c r="AQ131" s="287">
        <v>0.253</v>
      </c>
      <c r="AR131" s="287" t="s">
        <v>735</v>
      </c>
      <c r="AS131" s="287" t="s">
        <v>735</v>
      </c>
      <c r="AT131" s="287" t="s">
        <v>735</v>
      </c>
      <c r="AU131" s="287" t="s">
        <v>735</v>
      </c>
      <c r="AV131" s="287" t="s">
        <v>735</v>
      </c>
      <c r="AW131" s="287" t="s">
        <v>735</v>
      </c>
      <c r="AX131" s="287" t="s">
        <v>735</v>
      </c>
      <c r="AY131" s="287" t="s">
        <v>735</v>
      </c>
      <c r="AZ131" s="287" t="s">
        <v>735</v>
      </c>
      <c r="BA131" s="287" t="s">
        <v>735</v>
      </c>
      <c r="BB131" s="287">
        <v>6.3099999999999989E-2</v>
      </c>
      <c r="BC131" s="287">
        <v>6.0299999999999999E-2</v>
      </c>
      <c r="BD131" s="287">
        <v>7.4999999999999997E-2</v>
      </c>
      <c r="BE131" s="287">
        <v>0.1208</v>
      </c>
      <c r="BF131" s="287">
        <v>0.13730000000000001</v>
      </c>
      <c r="BG131" s="287">
        <v>9.1999999999999998E-2</v>
      </c>
      <c r="BH131" s="287">
        <v>0.11130000000000001</v>
      </c>
      <c r="BI131" s="287">
        <v>5.4699999999999999E-2</v>
      </c>
      <c r="BJ131" s="287">
        <v>7.6499999999999999E-2</v>
      </c>
      <c r="BK131" s="287">
        <v>9.7899999999999987E-2</v>
      </c>
      <c r="BL131" s="287">
        <v>8.4600000000000009E-2</v>
      </c>
      <c r="BM131" s="287">
        <v>0.2162</v>
      </c>
      <c r="BN131" s="287">
        <v>2.4E-2</v>
      </c>
      <c r="BO131" s="287">
        <v>4.7400000000000005E-2</v>
      </c>
      <c r="BP131" s="287">
        <v>8.6300000000000002E-2</v>
      </c>
      <c r="BQ131" s="287">
        <v>7.7199999999999991E-2</v>
      </c>
      <c r="BR131" s="287">
        <v>7.6100000000000001E-2</v>
      </c>
      <c r="BS131" s="287">
        <v>7.9699999999999993E-2</v>
      </c>
      <c r="BT131" s="287">
        <v>7.400000000000001E-2</v>
      </c>
      <c r="BU131" s="287">
        <v>7.9899999999999999E-2</v>
      </c>
      <c r="BV131" s="287">
        <v>8.199999999999999E-2</v>
      </c>
      <c r="BW131" s="287">
        <v>6.6900000000000001E-2</v>
      </c>
      <c r="BX131" s="287">
        <v>9.4100000000000003E-2</v>
      </c>
      <c r="BY131" s="287">
        <v>8.4600000000000009E-2</v>
      </c>
      <c r="BZ131" s="287">
        <v>6.9000000000000006E-2</v>
      </c>
      <c r="CA131" s="287">
        <v>8.929999999999999E-2</v>
      </c>
      <c r="CB131" s="287">
        <v>0.1057</v>
      </c>
      <c r="CC131" s="287">
        <v>7.9100000000000004E-2</v>
      </c>
      <c r="CD131" s="287">
        <v>8.2100000000000006E-2</v>
      </c>
      <c r="CE131" s="287">
        <v>4.8899999999999999E-2</v>
      </c>
      <c r="CF131" s="287">
        <v>6.9199999999999998E-2</v>
      </c>
      <c r="CG131" s="287">
        <v>5.4100000000000002E-2</v>
      </c>
      <c r="CH131" s="287">
        <v>4.7800000000000002E-2</v>
      </c>
      <c r="CI131" s="287">
        <v>5.45E-2</v>
      </c>
      <c r="CJ131" s="287">
        <v>5.2000000000000005E-2</v>
      </c>
      <c r="CK131" s="287">
        <v>5.1900000000000002E-2</v>
      </c>
      <c r="CL131" s="287">
        <v>7.3700000000000002E-2</v>
      </c>
      <c r="CM131" s="287">
        <v>9.0899999999999995E-2</v>
      </c>
      <c r="CN131" s="287">
        <v>8.1900000000000001E-2</v>
      </c>
      <c r="CO131" s="287">
        <v>9.7500000000000003E-2</v>
      </c>
      <c r="CP131" s="287">
        <v>7.3599999999999999E-2</v>
      </c>
      <c r="CQ131" s="287">
        <v>7.5700000000000003E-2</v>
      </c>
      <c r="CR131" s="287">
        <v>8.2299999999999998E-2</v>
      </c>
      <c r="CS131" s="287">
        <v>8.6400000000000005E-2</v>
      </c>
      <c r="CT131" s="287">
        <v>7.0199999999999999E-2</v>
      </c>
      <c r="CU131" s="287">
        <v>7.6200000000000004E-2</v>
      </c>
      <c r="CV131" s="287">
        <v>2.7200000000000002E-2</v>
      </c>
      <c r="CW131" s="287">
        <v>5.5099999999999996E-2</v>
      </c>
      <c r="CX131" s="287">
        <v>5.5599999999999997E-2</v>
      </c>
      <c r="CY131" s="287">
        <v>5.5899999999999998E-2</v>
      </c>
      <c r="CZ131" s="287">
        <v>7.1900000000000006E-2</v>
      </c>
      <c r="DA131" s="287">
        <v>7.400000000000001E-2</v>
      </c>
      <c r="DB131" s="287">
        <v>1.7399999999999999E-2</v>
      </c>
      <c r="DC131" s="287">
        <v>1.8790000000000001E-2</v>
      </c>
      <c r="DD131" s="287">
        <v>1.7180000000000001E-2</v>
      </c>
    </row>
    <row r="132" spans="1:108" x14ac:dyDescent="0.2">
      <c r="A132" s="237"/>
      <c r="E132" s="255">
        <v>7.4</v>
      </c>
      <c r="F132" s="256" t="s">
        <v>774</v>
      </c>
      <c r="G132" s="25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287"/>
      <c r="AE132" s="287"/>
      <c r="AF132" s="287"/>
      <c r="AG132" s="287"/>
      <c r="AH132" s="287"/>
      <c r="AI132" s="287"/>
      <c r="AJ132" s="287"/>
      <c r="AK132" s="287"/>
      <c r="AL132" s="287"/>
      <c r="AM132" s="287"/>
      <c r="AN132" s="287"/>
      <c r="AO132" s="287"/>
      <c r="AP132" s="287"/>
      <c r="AQ132" s="287"/>
      <c r="AR132" s="287"/>
      <c r="AS132" s="287"/>
      <c r="AT132" s="287"/>
      <c r="AU132" s="287"/>
      <c r="AV132" s="287"/>
      <c r="AW132" s="287"/>
      <c r="AX132" s="287"/>
      <c r="AY132" s="287"/>
      <c r="AZ132" s="287"/>
      <c r="BA132" s="287"/>
      <c r="BB132" s="287"/>
      <c r="BC132" s="287"/>
      <c r="BD132" s="287"/>
      <c r="BE132" s="287"/>
      <c r="BF132" s="287"/>
      <c r="BG132" s="287"/>
      <c r="BH132" s="287"/>
      <c r="BI132" s="287"/>
      <c r="BJ132" s="287"/>
      <c r="BK132" s="287"/>
      <c r="BL132" s="287"/>
      <c r="BM132" s="287"/>
      <c r="BN132" s="287"/>
      <c r="BO132" s="287"/>
      <c r="BP132" s="287"/>
      <c r="BQ132" s="287"/>
      <c r="BR132" s="287"/>
      <c r="BS132" s="287"/>
      <c r="BT132" s="287"/>
      <c r="BU132" s="287"/>
      <c r="BV132" s="287"/>
      <c r="BW132" s="287"/>
      <c r="BX132" s="287"/>
      <c r="BY132" s="287"/>
      <c r="BZ132" s="287"/>
      <c r="CA132" s="287"/>
      <c r="CB132" s="287"/>
      <c r="CC132" s="287"/>
      <c r="CD132" s="287"/>
      <c r="CE132" s="287"/>
      <c r="CF132" s="287"/>
      <c r="CG132" s="287"/>
      <c r="CH132" s="287"/>
      <c r="CI132" s="287"/>
      <c r="CJ132" s="287"/>
      <c r="CK132" s="287"/>
      <c r="CL132" s="287"/>
      <c r="CM132" s="287"/>
      <c r="CN132" s="287"/>
      <c r="CO132" s="287"/>
      <c r="CP132" s="287"/>
      <c r="CQ132" s="287"/>
      <c r="CR132" s="287"/>
      <c r="CS132" s="287"/>
      <c r="CT132" s="287"/>
      <c r="CU132" s="287"/>
      <c r="CV132" s="287"/>
      <c r="CW132" s="287"/>
      <c r="CX132" s="287"/>
      <c r="CY132" s="287"/>
      <c r="CZ132" s="287"/>
      <c r="DA132" s="287"/>
      <c r="DB132" s="287"/>
      <c r="DC132" s="287"/>
      <c r="DD132" s="287"/>
    </row>
    <row r="133" spans="1:108" x14ac:dyDescent="0.2">
      <c r="A133" s="237" t="s">
        <v>757</v>
      </c>
      <c r="B133" s="232">
        <f>+B123+1</f>
        <v>21</v>
      </c>
      <c r="C133" s="237" t="s">
        <v>762</v>
      </c>
      <c r="D133" s="237">
        <v>12</v>
      </c>
      <c r="E133" s="255"/>
      <c r="F133" s="256" t="s">
        <v>768</v>
      </c>
      <c r="G133" s="257" t="s">
        <v>752</v>
      </c>
      <c r="H133" s="287">
        <v>0.45979999999999999</v>
      </c>
      <c r="I133" s="287">
        <v>0.40490000000000004</v>
      </c>
      <c r="J133" s="287">
        <v>0.6520999999999999</v>
      </c>
      <c r="K133" s="287">
        <v>0.26769999999999999</v>
      </c>
      <c r="L133" s="287">
        <v>0.27279999999999999</v>
      </c>
      <c r="M133" s="287">
        <v>8.1199999999999994E-2</v>
      </c>
      <c r="N133" s="287">
        <v>0.40490000000000004</v>
      </c>
      <c r="O133" s="287">
        <v>0.34789999999999999</v>
      </c>
      <c r="P133" s="287">
        <v>0.2651</v>
      </c>
      <c r="Q133" s="287">
        <v>0.40490000000000004</v>
      </c>
      <c r="R133" s="287">
        <v>0.59310000000000007</v>
      </c>
      <c r="S133" s="287">
        <v>0.40490000000000004</v>
      </c>
      <c r="T133" s="287">
        <v>0.1741</v>
      </c>
      <c r="U133" s="287">
        <v>0.42670000000000002</v>
      </c>
      <c r="V133" s="287">
        <v>0.57540000000000002</v>
      </c>
      <c r="W133" s="287">
        <v>0.36599999999999999</v>
      </c>
      <c r="X133" s="287">
        <v>0.30079999999999996</v>
      </c>
      <c r="Y133" s="287">
        <v>0.40490000000000004</v>
      </c>
      <c r="Z133" s="287">
        <v>0.2268</v>
      </c>
      <c r="AA133" s="287">
        <v>0.1542</v>
      </c>
      <c r="AB133" s="287">
        <v>0.50600000000000001</v>
      </c>
      <c r="AC133" s="287">
        <v>0.40490000000000004</v>
      </c>
      <c r="AD133" s="287">
        <v>0.40490000000000004</v>
      </c>
      <c r="AE133" s="287">
        <v>0.27279999999999999</v>
      </c>
      <c r="AF133" s="287">
        <v>0.61270000000000002</v>
      </c>
      <c r="AG133" s="287">
        <v>0.99109999999999998</v>
      </c>
      <c r="AH133" s="287">
        <v>0.40159999999999996</v>
      </c>
      <c r="AI133" s="287">
        <v>0.37709999999999999</v>
      </c>
      <c r="AJ133" s="287">
        <v>0.72719999999999996</v>
      </c>
      <c r="AK133" s="287">
        <v>0.57540000000000002</v>
      </c>
      <c r="AL133" s="287">
        <v>0.47560000000000002</v>
      </c>
      <c r="AM133" s="287">
        <v>0.45020000000000004</v>
      </c>
      <c r="AN133" s="287">
        <v>0.40159999999999996</v>
      </c>
      <c r="AO133" s="287">
        <v>0.61399999999999999</v>
      </c>
      <c r="AP133" s="287">
        <v>0.25920000000000004</v>
      </c>
      <c r="AQ133" s="287" t="s">
        <v>735</v>
      </c>
      <c r="AR133" s="287">
        <v>0.12050000000000001</v>
      </c>
      <c r="AS133" s="287">
        <v>0.30079999999999996</v>
      </c>
      <c r="AT133" s="287">
        <v>0.26500000000000001</v>
      </c>
      <c r="AU133" s="287">
        <v>0.61399999999999999</v>
      </c>
      <c r="AV133" s="287">
        <v>0.17019999999999999</v>
      </c>
      <c r="AW133" s="287">
        <v>0.59319999999999995</v>
      </c>
      <c r="AX133" s="287">
        <v>0.23910000000000001</v>
      </c>
      <c r="AY133" s="287">
        <v>2.76E-2</v>
      </c>
      <c r="AZ133" s="287">
        <v>0.69969999999999999</v>
      </c>
      <c r="BA133" s="287">
        <v>0.34670000000000001</v>
      </c>
      <c r="BB133" s="287" t="s">
        <v>735</v>
      </c>
      <c r="BC133" s="287">
        <v>0.12050000000000001</v>
      </c>
      <c r="BD133" s="287">
        <v>8.2599999999999993E-2</v>
      </c>
      <c r="BE133" s="287">
        <v>0.2268</v>
      </c>
      <c r="BF133" s="287">
        <v>0.27279999999999999</v>
      </c>
      <c r="BG133" s="287">
        <v>0.14810000000000001</v>
      </c>
      <c r="BH133" s="287">
        <v>0.2268</v>
      </c>
      <c r="BI133" s="287">
        <v>0.25019999999999998</v>
      </c>
      <c r="BJ133" s="287">
        <v>0.21149999999999999</v>
      </c>
      <c r="BK133" s="287">
        <v>0.44270000000000004</v>
      </c>
      <c r="BL133" s="287">
        <v>2.76E-2</v>
      </c>
      <c r="BM133" s="287">
        <v>0.25120000000000003</v>
      </c>
      <c r="BN133" s="287" t="s">
        <v>735</v>
      </c>
      <c r="BO133" s="287" t="s">
        <v>735</v>
      </c>
      <c r="BP133" s="287">
        <v>7.46E-2</v>
      </c>
      <c r="BQ133" s="287">
        <v>7.5800000000000006E-2</v>
      </c>
      <c r="BR133" s="287">
        <v>8.1199999999999994E-2</v>
      </c>
      <c r="BS133" s="287">
        <v>7.51E-2</v>
      </c>
      <c r="BT133" s="287">
        <v>7.5300000000000006E-2</v>
      </c>
      <c r="BU133" s="287">
        <v>7.51E-2</v>
      </c>
      <c r="BV133" s="287">
        <v>7.4099999999999999E-2</v>
      </c>
      <c r="BW133" s="287">
        <v>7.3099999999999998E-2</v>
      </c>
      <c r="BX133" s="287">
        <v>7.46E-2</v>
      </c>
      <c r="BY133" s="287">
        <v>7.22E-2</v>
      </c>
      <c r="BZ133" s="287">
        <v>7.3300000000000004E-2</v>
      </c>
      <c r="CA133" s="287">
        <v>9.1700000000000004E-2</v>
      </c>
      <c r="CB133" s="287">
        <v>0.1244</v>
      </c>
      <c r="CC133" s="287">
        <v>0.08</v>
      </c>
      <c r="CD133" s="287">
        <v>8.2799999999999999E-2</v>
      </c>
      <c r="CE133" s="287">
        <v>6.8499999999999991E-2</v>
      </c>
      <c r="CF133" s="287">
        <v>0.14810000000000001</v>
      </c>
      <c r="CG133" s="287">
        <v>7.6299999999999993E-2</v>
      </c>
      <c r="CH133" s="287">
        <v>7.46E-2</v>
      </c>
      <c r="CI133" s="287">
        <v>7.3700000000000002E-2</v>
      </c>
      <c r="CJ133" s="287">
        <v>7.3800000000000004E-2</v>
      </c>
      <c r="CK133" s="287">
        <v>7.4700000000000003E-2</v>
      </c>
      <c r="CL133" s="287">
        <v>7.7199999999999991E-2</v>
      </c>
      <c r="CM133" s="287">
        <v>9.2699999999999991E-2</v>
      </c>
      <c r="CN133" s="287">
        <v>7.4200000000000002E-2</v>
      </c>
      <c r="CO133" s="287">
        <v>0.1003</v>
      </c>
      <c r="CP133" s="287">
        <v>7.4400000000000008E-2</v>
      </c>
      <c r="CQ133" s="287">
        <v>7.4800000000000005E-2</v>
      </c>
      <c r="CR133" s="287">
        <v>7.8100000000000003E-2</v>
      </c>
      <c r="CS133" s="287">
        <v>7.9299999999999995E-2</v>
      </c>
      <c r="CT133" s="287">
        <v>7.3700000000000002E-2</v>
      </c>
      <c r="CU133" s="287">
        <v>7.8100000000000003E-2</v>
      </c>
      <c r="CV133" s="287" t="s">
        <v>735</v>
      </c>
      <c r="CW133" s="287">
        <v>7.9899999999999999E-2</v>
      </c>
      <c r="CX133" s="287">
        <v>7.9899999999999999E-2</v>
      </c>
      <c r="CY133" s="287">
        <v>7.9899999999999999E-2</v>
      </c>
      <c r="CZ133" s="287">
        <v>7.3800000000000004E-2</v>
      </c>
      <c r="DA133" s="287">
        <v>7.3800000000000004E-2</v>
      </c>
      <c r="DB133" s="287" t="s">
        <v>735</v>
      </c>
      <c r="DC133" s="287" t="s">
        <v>735</v>
      </c>
      <c r="DD133" s="287" t="s">
        <v>735</v>
      </c>
    </row>
    <row r="134" spans="1:108" x14ac:dyDescent="0.2">
      <c r="A134" s="237" t="s">
        <v>757</v>
      </c>
      <c r="B134" s="232">
        <f>+B124+1</f>
        <v>25</v>
      </c>
      <c r="C134" s="237" t="s">
        <v>762</v>
      </c>
      <c r="D134" s="237">
        <v>14</v>
      </c>
      <c r="E134" s="255"/>
      <c r="F134" s="256" t="s">
        <v>769</v>
      </c>
      <c r="G134" s="257" t="s">
        <v>752</v>
      </c>
      <c r="H134" s="287">
        <v>0.21809999999999999</v>
      </c>
      <c r="I134" s="287">
        <v>0.19320000000000001</v>
      </c>
      <c r="J134" s="287">
        <v>0.28270000000000001</v>
      </c>
      <c r="K134" s="287">
        <v>0.1376</v>
      </c>
      <c r="L134" s="287">
        <v>0.1406</v>
      </c>
      <c r="M134" s="287">
        <v>5.7200000000000001E-2</v>
      </c>
      <c r="N134" s="287">
        <v>0.19320000000000001</v>
      </c>
      <c r="O134" s="287">
        <v>0.17</v>
      </c>
      <c r="P134" s="287">
        <v>0.12509999999999999</v>
      </c>
      <c r="Q134" s="287">
        <v>0.19320000000000001</v>
      </c>
      <c r="R134" s="287">
        <v>0.27550000000000002</v>
      </c>
      <c r="S134" s="287">
        <v>0.19320000000000001</v>
      </c>
      <c r="T134" s="287">
        <v>0.1103</v>
      </c>
      <c r="U134" s="287">
        <v>0.20699999999999999</v>
      </c>
      <c r="V134" s="287">
        <v>0.2656</v>
      </c>
      <c r="W134" s="287">
        <v>0.18239999999999998</v>
      </c>
      <c r="X134" s="287">
        <v>0.16350000000000001</v>
      </c>
      <c r="Y134" s="287">
        <v>0.19320000000000001</v>
      </c>
      <c r="Z134" s="287">
        <v>0.12089999999999999</v>
      </c>
      <c r="AA134" s="287">
        <v>9.5100000000000004E-2</v>
      </c>
      <c r="AB134" s="287">
        <v>0.24979999999999999</v>
      </c>
      <c r="AC134" s="287">
        <v>0.19320000000000001</v>
      </c>
      <c r="AD134" s="287">
        <v>0.19320000000000001</v>
      </c>
      <c r="AE134" s="287">
        <v>0.1406</v>
      </c>
      <c r="AF134" s="287">
        <v>0.18820000000000001</v>
      </c>
      <c r="AG134" s="287">
        <v>0.45319999999999999</v>
      </c>
      <c r="AH134" s="287">
        <v>0.19339999999999999</v>
      </c>
      <c r="AI134" s="287">
        <v>0.15890000000000001</v>
      </c>
      <c r="AJ134" s="287" t="s">
        <v>735</v>
      </c>
      <c r="AK134" s="287" t="s">
        <v>735</v>
      </c>
      <c r="AL134" s="287" t="s">
        <v>735</v>
      </c>
      <c r="AM134" s="287" t="s">
        <v>735</v>
      </c>
      <c r="AN134" s="287" t="s">
        <v>735</v>
      </c>
      <c r="AO134" s="287" t="s">
        <v>735</v>
      </c>
      <c r="AP134" s="287" t="s">
        <v>735</v>
      </c>
      <c r="AQ134" s="287" t="s">
        <v>735</v>
      </c>
      <c r="AR134" s="287">
        <v>0.15060000000000001</v>
      </c>
      <c r="AS134" s="287">
        <v>0.16350000000000001</v>
      </c>
      <c r="AT134" s="287">
        <v>0.15570000000000001</v>
      </c>
      <c r="AU134" s="287">
        <v>0.221</v>
      </c>
      <c r="AV134" s="287">
        <v>0.1305</v>
      </c>
      <c r="AW134" s="287" t="s">
        <v>735</v>
      </c>
      <c r="AX134" s="287" t="s">
        <v>735</v>
      </c>
      <c r="AY134" s="287" t="s">
        <v>735</v>
      </c>
      <c r="AZ134" s="287" t="s">
        <v>735</v>
      </c>
      <c r="BA134" s="287" t="s">
        <v>735</v>
      </c>
      <c r="BB134" s="287" t="s">
        <v>735</v>
      </c>
      <c r="BC134" s="287">
        <v>0.15060000000000001</v>
      </c>
      <c r="BD134" s="287">
        <v>5.4900000000000004E-2</v>
      </c>
      <c r="BE134" s="287">
        <v>0.12089999999999999</v>
      </c>
      <c r="BF134" s="287">
        <v>0.1406</v>
      </c>
      <c r="BG134" s="287">
        <v>8.9200000000000002E-2</v>
      </c>
      <c r="BH134" s="287">
        <v>0.12089999999999999</v>
      </c>
      <c r="BI134" s="287">
        <v>0.11720000000000001</v>
      </c>
      <c r="BJ134" s="287">
        <v>5.1900000000000002E-2</v>
      </c>
      <c r="BK134" s="287" t="s">
        <v>735</v>
      </c>
      <c r="BL134" s="287" t="s">
        <v>735</v>
      </c>
      <c r="BM134" s="287" t="s">
        <v>735</v>
      </c>
      <c r="BN134" s="287" t="s">
        <v>735</v>
      </c>
      <c r="BO134" s="287" t="s">
        <v>735</v>
      </c>
      <c r="BP134" s="287">
        <v>5.2600000000000001E-2</v>
      </c>
      <c r="BQ134" s="287">
        <v>5.6600000000000004E-2</v>
      </c>
      <c r="BR134" s="287">
        <v>5.3499999999999999E-2</v>
      </c>
      <c r="BS134" s="287">
        <v>5.3600000000000002E-2</v>
      </c>
      <c r="BT134" s="287">
        <v>5.7200000000000001E-2</v>
      </c>
      <c r="BU134" s="287">
        <v>5.3600000000000002E-2</v>
      </c>
      <c r="BV134" s="287">
        <v>5.2000000000000005E-2</v>
      </c>
      <c r="BW134" s="287">
        <v>5.5899999999999998E-2</v>
      </c>
      <c r="BX134" s="287">
        <v>5.0799999999999998E-2</v>
      </c>
      <c r="BY134" s="287">
        <v>0.05</v>
      </c>
      <c r="BZ134" s="287">
        <v>5.5099999999999996E-2</v>
      </c>
      <c r="CA134" s="287">
        <v>5.8600000000000006E-2</v>
      </c>
      <c r="CB134" s="287">
        <v>7.4700000000000003E-2</v>
      </c>
      <c r="CC134" s="287">
        <v>5.3699999999999998E-2</v>
      </c>
      <c r="CD134" s="287">
        <v>6.7299999999999999E-2</v>
      </c>
      <c r="CE134" s="287">
        <v>5.2300000000000006E-2</v>
      </c>
      <c r="CF134" s="287">
        <v>8.9200000000000002E-2</v>
      </c>
      <c r="CG134" s="287">
        <v>5.6500000000000002E-2</v>
      </c>
      <c r="CH134" s="287" t="s">
        <v>735</v>
      </c>
      <c r="CI134" s="287" t="s">
        <v>735</v>
      </c>
      <c r="CJ134" s="287" t="s">
        <v>735</v>
      </c>
      <c r="CK134" s="287" t="s">
        <v>735</v>
      </c>
      <c r="CL134" s="287" t="s">
        <v>735</v>
      </c>
      <c r="CM134" s="287" t="s">
        <v>735</v>
      </c>
      <c r="CN134" s="287" t="s">
        <v>735</v>
      </c>
      <c r="CO134" s="287" t="s">
        <v>735</v>
      </c>
      <c r="CP134" s="287" t="s">
        <v>735</v>
      </c>
      <c r="CQ134" s="287" t="s">
        <v>735</v>
      </c>
      <c r="CR134" s="287" t="s">
        <v>735</v>
      </c>
      <c r="CS134" s="287" t="s">
        <v>735</v>
      </c>
      <c r="CT134" s="287" t="s">
        <v>735</v>
      </c>
      <c r="CU134" s="287" t="s">
        <v>735</v>
      </c>
      <c r="CV134" s="287" t="s">
        <v>735</v>
      </c>
      <c r="CW134" s="287" t="s">
        <v>735</v>
      </c>
      <c r="CX134" s="287" t="s">
        <v>735</v>
      </c>
      <c r="CY134" s="287" t="s">
        <v>735</v>
      </c>
      <c r="CZ134" s="287" t="s">
        <v>735</v>
      </c>
      <c r="DA134" s="287" t="s">
        <v>735</v>
      </c>
      <c r="DB134" s="287" t="s">
        <v>735</v>
      </c>
      <c r="DC134" s="287" t="s">
        <v>735</v>
      </c>
      <c r="DD134" s="287" t="s">
        <v>735</v>
      </c>
    </row>
    <row r="135" spans="1:108" x14ac:dyDescent="0.2">
      <c r="A135" s="237" t="s">
        <v>757</v>
      </c>
      <c r="B135" s="232">
        <f>+B125+1</f>
        <v>27</v>
      </c>
      <c r="C135" s="237" t="s">
        <v>762</v>
      </c>
      <c r="D135" s="237">
        <v>15</v>
      </c>
      <c r="E135" s="255"/>
      <c r="F135" s="256" t="s">
        <v>770</v>
      </c>
      <c r="G135" s="257" t="s">
        <v>752</v>
      </c>
      <c r="H135" s="287">
        <v>0.1946</v>
      </c>
      <c r="I135" s="287">
        <v>0.17190000000000003</v>
      </c>
      <c r="J135" s="287">
        <v>0.22739999999999999</v>
      </c>
      <c r="K135" s="287">
        <v>0.16620000000000001</v>
      </c>
      <c r="L135" s="287">
        <v>0.14099999999999999</v>
      </c>
      <c r="M135" s="287">
        <v>5.0999999999999997E-2</v>
      </c>
      <c r="N135" s="287">
        <v>0.17190000000000003</v>
      </c>
      <c r="O135" s="287">
        <v>0.155</v>
      </c>
      <c r="P135" s="287">
        <v>0.18190000000000001</v>
      </c>
      <c r="Q135" s="287">
        <v>0.17190000000000003</v>
      </c>
      <c r="R135" s="287">
        <v>0.217</v>
      </c>
      <c r="S135" s="287">
        <v>0.17190000000000003</v>
      </c>
      <c r="T135" s="287">
        <v>0.11550000000000001</v>
      </c>
      <c r="U135" s="287">
        <v>0.17170000000000002</v>
      </c>
      <c r="V135" s="287">
        <v>0.23309999999999997</v>
      </c>
      <c r="W135" s="287">
        <v>0.1565</v>
      </c>
      <c r="X135" s="287">
        <v>0.1527</v>
      </c>
      <c r="Y135" s="287">
        <v>0.17190000000000003</v>
      </c>
      <c r="Z135" s="287">
        <v>0.1268</v>
      </c>
      <c r="AA135" s="287">
        <v>9.6500000000000002E-2</v>
      </c>
      <c r="AB135" s="287">
        <v>0.20050000000000001</v>
      </c>
      <c r="AC135" s="287">
        <v>0.17190000000000003</v>
      </c>
      <c r="AD135" s="287">
        <v>0.17190000000000003</v>
      </c>
      <c r="AE135" s="287">
        <v>0.14099999999999999</v>
      </c>
      <c r="AF135" s="287" t="s">
        <v>735</v>
      </c>
      <c r="AG135" s="287" t="s">
        <v>735</v>
      </c>
      <c r="AH135" s="287" t="s">
        <v>735</v>
      </c>
      <c r="AI135" s="287" t="s">
        <v>735</v>
      </c>
      <c r="AJ135" s="287" t="s">
        <v>735</v>
      </c>
      <c r="AK135" s="287" t="s">
        <v>735</v>
      </c>
      <c r="AL135" s="287" t="s">
        <v>735</v>
      </c>
      <c r="AM135" s="287" t="s">
        <v>735</v>
      </c>
      <c r="AN135" s="287" t="s">
        <v>735</v>
      </c>
      <c r="AO135" s="287" t="s">
        <v>735</v>
      </c>
      <c r="AP135" s="287" t="s">
        <v>735</v>
      </c>
      <c r="AQ135" s="287" t="s">
        <v>735</v>
      </c>
      <c r="AR135" s="287">
        <v>0.16170000000000001</v>
      </c>
      <c r="AS135" s="287">
        <v>0.1527</v>
      </c>
      <c r="AT135" s="287">
        <v>0.151</v>
      </c>
      <c r="AU135" s="287">
        <v>0.17499999999999999</v>
      </c>
      <c r="AV135" s="287" t="s">
        <v>735</v>
      </c>
      <c r="AW135" s="287" t="s">
        <v>735</v>
      </c>
      <c r="AX135" s="287" t="s">
        <v>735</v>
      </c>
      <c r="AY135" s="287" t="s">
        <v>735</v>
      </c>
      <c r="AZ135" s="287" t="s">
        <v>735</v>
      </c>
      <c r="BA135" s="287" t="s">
        <v>735</v>
      </c>
      <c r="BB135" s="287" t="s">
        <v>735</v>
      </c>
      <c r="BC135" s="287">
        <v>0.16170000000000001</v>
      </c>
      <c r="BD135" s="287">
        <v>7.3200000000000001E-2</v>
      </c>
      <c r="BE135" s="287">
        <v>0.1268</v>
      </c>
      <c r="BF135" s="287">
        <v>0.14099999999999999</v>
      </c>
      <c r="BG135" s="287">
        <v>9.7799999999999998E-2</v>
      </c>
      <c r="BH135" s="287">
        <v>0.1268</v>
      </c>
      <c r="BI135" s="287">
        <v>0.15060000000000001</v>
      </c>
      <c r="BJ135" s="287">
        <v>9.0200000000000002E-2</v>
      </c>
      <c r="BK135" s="287" t="s">
        <v>735</v>
      </c>
      <c r="BL135" s="287" t="s">
        <v>735</v>
      </c>
      <c r="BM135" s="287" t="s">
        <v>735</v>
      </c>
      <c r="BN135" s="287" t="s">
        <v>735</v>
      </c>
      <c r="BO135" s="287" t="s">
        <v>735</v>
      </c>
      <c r="BP135" s="287">
        <v>6.3799999999999996E-2</v>
      </c>
      <c r="BQ135" s="287">
        <v>5.7800000000000004E-2</v>
      </c>
      <c r="BR135" s="287">
        <v>7.2000000000000008E-2</v>
      </c>
      <c r="BS135" s="287">
        <v>5.8299999999999998E-2</v>
      </c>
      <c r="BT135" s="287">
        <v>5.7099999999999998E-2</v>
      </c>
      <c r="BU135" s="287">
        <v>5.8299999999999998E-2</v>
      </c>
      <c r="BV135" s="287">
        <v>6.6500000000000004E-2</v>
      </c>
      <c r="BW135" s="287">
        <v>5.4400000000000004E-2</v>
      </c>
      <c r="BX135" s="287">
        <v>7.1800000000000003E-2</v>
      </c>
      <c r="BY135" s="287">
        <v>6.4699999999999994E-2</v>
      </c>
      <c r="BZ135" s="287">
        <v>5.21E-2</v>
      </c>
      <c r="CA135" s="287">
        <v>7.3800000000000004E-2</v>
      </c>
      <c r="CB135" s="287">
        <v>9.0200000000000002E-2</v>
      </c>
      <c r="CC135" s="287">
        <v>7.4099999999999999E-2</v>
      </c>
      <c r="CD135" s="287">
        <v>7.9199999999999993E-2</v>
      </c>
      <c r="CE135" s="287">
        <v>4.8099999999999997E-2</v>
      </c>
      <c r="CF135" s="287">
        <v>9.7799999999999998E-2</v>
      </c>
      <c r="CG135" s="287">
        <v>6.8900000000000003E-2</v>
      </c>
      <c r="CH135" s="287" t="s">
        <v>735</v>
      </c>
      <c r="CI135" s="287" t="s">
        <v>735</v>
      </c>
      <c r="CJ135" s="287" t="s">
        <v>735</v>
      </c>
      <c r="CK135" s="287" t="s">
        <v>735</v>
      </c>
      <c r="CL135" s="287" t="s">
        <v>735</v>
      </c>
      <c r="CM135" s="287" t="s">
        <v>735</v>
      </c>
      <c r="CN135" s="287" t="s">
        <v>735</v>
      </c>
      <c r="CO135" s="287" t="s">
        <v>735</v>
      </c>
      <c r="CP135" s="287" t="s">
        <v>735</v>
      </c>
      <c r="CQ135" s="287" t="s">
        <v>735</v>
      </c>
      <c r="CR135" s="287" t="s">
        <v>735</v>
      </c>
      <c r="CS135" s="287" t="s">
        <v>735</v>
      </c>
      <c r="CT135" s="287" t="s">
        <v>735</v>
      </c>
      <c r="CU135" s="287" t="s">
        <v>735</v>
      </c>
      <c r="CV135" s="287" t="s">
        <v>735</v>
      </c>
      <c r="CW135" s="287" t="s">
        <v>735</v>
      </c>
      <c r="CX135" s="287" t="s">
        <v>735</v>
      </c>
      <c r="CY135" s="287" t="s">
        <v>735</v>
      </c>
      <c r="CZ135" s="287" t="s">
        <v>735</v>
      </c>
      <c r="DA135" s="287" t="s">
        <v>735</v>
      </c>
      <c r="DB135" s="287" t="s">
        <v>735</v>
      </c>
      <c r="DC135" s="287" t="s">
        <v>735</v>
      </c>
      <c r="DD135" s="287" t="s">
        <v>735</v>
      </c>
    </row>
    <row r="136" spans="1:108" x14ac:dyDescent="0.2">
      <c r="A136" s="237" t="s">
        <v>757</v>
      </c>
      <c r="B136" s="232">
        <f>+B126+1</f>
        <v>9</v>
      </c>
      <c r="C136" s="237" t="s">
        <v>762</v>
      </c>
      <c r="D136" s="237">
        <v>17</v>
      </c>
      <c r="E136" s="255"/>
      <c r="F136" s="256" t="s">
        <v>771</v>
      </c>
      <c r="G136" s="257" t="s">
        <v>752</v>
      </c>
      <c r="H136" s="287">
        <v>0</v>
      </c>
      <c r="I136" s="287">
        <v>0.18479999999999999</v>
      </c>
      <c r="J136" s="287">
        <v>8.199999999999999E-2</v>
      </c>
      <c r="K136" s="287">
        <v>0.12</v>
      </c>
      <c r="L136" s="287">
        <v>0</v>
      </c>
      <c r="M136" s="287">
        <v>0</v>
      </c>
      <c r="N136" s="287">
        <v>0.16399999999999998</v>
      </c>
      <c r="O136" s="287">
        <v>0</v>
      </c>
      <c r="P136" s="287">
        <v>0</v>
      </c>
      <c r="Q136" s="287">
        <v>0.14269999999999999</v>
      </c>
      <c r="R136" s="287">
        <v>0</v>
      </c>
      <c r="S136" s="287">
        <v>0.14429999999999998</v>
      </c>
      <c r="T136" s="287">
        <v>0.16489999999999999</v>
      </c>
      <c r="U136" s="287">
        <v>0</v>
      </c>
      <c r="V136" s="287">
        <v>0</v>
      </c>
      <c r="W136" s="287">
        <v>0</v>
      </c>
      <c r="X136" s="287">
        <v>0.17149999999999999</v>
      </c>
      <c r="Y136" s="287">
        <v>0.12179999999999999</v>
      </c>
      <c r="Z136" s="287">
        <v>0</v>
      </c>
      <c r="AA136" s="287">
        <v>8.7400000000000005E-2</v>
      </c>
      <c r="AB136" s="287">
        <v>0.13419999999999999</v>
      </c>
      <c r="AC136" s="287">
        <v>0.18479999999999999</v>
      </c>
      <c r="AD136" s="287">
        <v>0.17800000000000002</v>
      </c>
      <c r="AE136" s="287">
        <v>0.1454</v>
      </c>
      <c r="AF136" s="287">
        <v>0.24809999999999999</v>
      </c>
      <c r="AG136" s="287">
        <v>0.31290000000000001</v>
      </c>
      <c r="AH136" s="287">
        <v>0.25019999999999998</v>
      </c>
      <c r="AI136" s="287">
        <v>0.1714</v>
      </c>
      <c r="AJ136" s="287">
        <v>0.20489999999999997</v>
      </c>
      <c r="AK136" s="287">
        <v>0.25929999999999997</v>
      </c>
      <c r="AL136" s="287">
        <v>0.21789999999999998</v>
      </c>
      <c r="AM136" s="287">
        <v>0.19269999999999998</v>
      </c>
      <c r="AN136" s="287">
        <v>0.15579999999999999</v>
      </c>
      <c r="AO136" s="287">
        <v>0.218</v>
      </c>
      <c r="AP136" s="287">
        <v>0.21379999999999999</v>
      </c>
      <c r="AQ136" s="287">
        <v>0.2828</v>
      </c>
      <c r="AR136" s="287">
        <v>9.0500000000000011E-2</v>
      </c>
      <c r="AS136" s="287">
        <v>0.128</v>
      </c>
      <c r="AT136" s="287">
        <v>0.14859999999999998</v>
      </c>
      <c r="AU136" s="287">
        <v>0.17149999999999999</v>
      </c>
      <c r="AV136" s="287">
        <v>0.12</v>
      </c>
      <c r="AW136" s="287">
        <v>0.15390000000000001</v>
      </c>
      <c r="AX136" s="287">
        <v>2.3900000000000001E-2</v>
      </c>
      <c r="AY136" s="287">
        <v>9.3100000000000002E-2</v>
      </c>
      <c r="AZ136" s="287">
        <v>0.36460000000000004</v>
      </c>
      <c r="BA136" s="287">
        <v>0.1686</v>
      </c>
      <c r="BB136" s="287" t="s">
        <v>735</v>
      </c>
      <c r="BC136" s="287">
        <v>7.6499999999999999E-2</v>
      </c>
      <c r="BD136" s="287">
        <v>7.4800000000000005E-2</v>
      </c>
      <c r="BE136" s="287">
        <v>0.1103</v>
      </c>
      <c r="BF136" s="287">
        <v>0.12089999999999999</v>
      </c>
      <c r="BG136" s="287">
        <v>9.6300000000000011E-2</v>
      </c>
      <c r="BH136" s="287">
        <v>0.1125</v>
      </c>
      <c r="BI136" s="287">
        <v>0.12529999999999999</v>
      </c>
      <c r="BJ136" s="287">
        <v>4.1700000000000001E-2</v>
      </c>
      <c r="BK136" s="287">
        <v>0.1188</v>
      </c>
      <c r="BL136" s="287">
        <v>9.01E-2</v>
      </c>
      <c r="BM136" s="287">
        <v>0.19969999999999999</v>
      </c>
      <c r="BN136" s="287">
        <v>-9.1899999999999996E-2</v>
      </c>
      <c r="BO136" s="287">
        <v>-0.1321</v>
      </c>
      <c r="BP136" s="287">
        <v>7.8799999999999995E-2</v>
      </c>
      <c r="BQ136" s="287">
        <v>7.3899999999999993E-2</v>
      </c>
      <c r="BR136" s="287">
        <v>7.1800000000000003E-2</v>
      </c>
      <c r="BS136" s="287">
        <v>7.4299999999999991E-2</v>
      </c>
      <c r="BT136" s="287">
        <v>7.1800000000000003E-2</v>
      </c>
      <c r="BU136" s="287">
        <v>7.4499999999999997E-2</v>
      </c>
      <c r="BV136" s="287">
        <v>0</v>
      </c>
      <c r="BW136" s="287">
        <v>6.9099999999999995E-2</v>
      </c>
      <c r="BX136" s="287">
        <v>8.0600000000000005E-2</v>
      </c>
      <c r="BY136" s="287">
        <v>7.8799999999999995E-2</v>
      </c>
      <c r="BZ136" s="287">
        <v>7.0300000000000001E-2</v>
      </c>
      <c r="CA136" s="287">
        <v>0</v>
      </c>
      <c r="CB136" s="287">
        <v>8.5099999999999995E-2</v>
      </c>
      <c r="CC136" s="287">
        <v>0</v>
      </c>
      <c r="CD136" s="287">
        <v>8.1500000000000003E-2</v>
      </c>
      <c r="CE136" s="287">
        <v>4.9400000000000006E-2</v>
      </c>
      <c r="CF136" s="287">
        <v>9.9900000000000003E-2</v>
      </c>
      <c r="CG136" s="287">
        <v>6.9800000000000001E-2</v>
      </c>
      <c r="CH136" s="287">
        <v>4.9800000000000004E-2</v>
      </c>
      <c r="CI136" s="287">
        <v>5.74E-2</v>
      </c>
      <c r="CJ136" s="287">
        <v>5.3600000000000002E-2</v>
      </c>
      <c r="CK136" s="287">
        <v>5.33E-2</v>
      </c>
      <c r="CL136" s="287">
        <v>8.0399999999999985E-2</v>
      </c>
      <c r="CM136" s="287">
        <v>9.1499999999999998E-2</v>
      </c>
      <c r="CN136" s="287">
        <v>8.5299999999999987E-2</v>
      </c>
      <c r="CO136" s="287">
        <v>9.4899999999999998E-2</v>
      </c>
      <c r="CP136" s="287">
        <v>7.7600000000000002E-2</v>
      </c>
      <c r="CQ136" s="287">
        <v>7.7800000000000008E-2</v>
      </c>
      <c r="CR136" s="287">
        <v>8.4000000000000005E-2</v>
      </c>
      <c r="CS136" s="287">
        <v>8.5099999999999995E-2</v>
      </c>
      <c r="CT136" s="287">
        <v>7.1399999999999991E-2</v>
      </c>
      <c r="CU136" s="287">
        <v>7.7300000000000008E-2</v>
      </c>
      <c r="CV136" s="287">
        <v>2.8300000000000002E-2</v>
      </c>
      <c r="CW136" s="287">
        <v>5.2900000000000003E-2</v>
      </c>
      <c r="CX136" s="287">
        <v>5.2999999999999999E-2</v>
      </c>
      <c r="CY136" s="287">
        <v>5.7200000000000001E-2</v>
      </c>
      <c r="CZ136" s="287">
        <v>7.0599999999999996E-2</v>
      </c>
      <c r="DA136" s="287">
        <v>7.3899999999999993E-2</v>
      </c>
      <c r="DB136" s="287">
        <v>1.7600000000000001E-2</v>
      </c>
      <c r="DC136" s="287">
        <v>1.9653288974E-2</v>
      </c>
      <c r="DD136" s="287">
        <v>1.7034764939999999E-2</v>
      </c>
    </row>
    <row r="137" spans="1:108" x14ac:dyDescent="0.2">
      <c r="A137" s="237"/>
      <c r="E137" s="288" t="s">
        <v>775</v>
      </c>
      <c r="F137" s="256" t="s">
        <v>776</v>
      </c>
      <c r="G137" s="25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287"/>
      <c r="AE137" s="287"/>
      <c r="AF137" s="287"/>
      <c r="AG137" s="287"/>
      <c r="AH137" s="287"/>
      <c r="AI137" s="287"/>
      <c r="AJ137" s="287"/>
      <c r="AK137" s="287"/>
      <c r="AL137" s="287"/>
      <c r="AM137" s="287"/>
      <c r="AN137" s="287"/>
      <c r="AO137" s="287"/>
      <c r="AP137" s="287"/>
      <c r="AQ137" s="287"/>
      <c r="AR137" s="287"/>
      <c r="AS137" s="287"/>
      <c r="AT137" s="287"/>
      <c r="AU137" s="287"/>
      <c r="AV137" s="287"/>
      <c r="AW137" s="287"/>
      <c r="AX137" s="287"/>
      <c r="AY137" s="287"/>
      <c r="AZ137" s="287"/>
      <c r="BA137" s="287"/>
      <c r="BB137" s="287"/>
      <c r="BC137" s="287"/>
      <c r="BD137" s="287"/>
      <c r="BE137" s="287"/>
      <c r="BF137" s="287"/>
      <c r="BG137" s="287"/>
      <c r="BH137" s="287"/>
      <c r="BI137" s="287"/>
      <c r="BJ137" s="287"/>
      <c r="BK137" s="287"/>
      <c r="BL137" s="287"/>
      <c r="BM137" s="287"/>
      <c r="BN137" s="287"/>
      <c r="BO137" s="287"/>
      <c r="BP137" s="287"/>
      <c r="BQ137" s="287"/>
      <c r="BR137" s="287"/>
      <c r="BS137" s="287"/>
      <c r="BT137" s="287"/>
      <c r="BU137" s="287"/>
      <c r="BV137" s="287"/>
      <c r="BW137" s="287"/>
      <c r="BX137" s="287"/>
      <c r="BY137" s="287"/>
      <c r="BZ137" s="287"/>
      <c r="CA137" s="287"/>
      <c r="CB137" s="287"/>
      <c r="CC137" s="287"/>
      <c r="CD137" s="287"/>
      <c r="CE137" s="287"/>
      <c r="CF137" s="287"/>
      <c r="CG137" s="287"/>
      <c r="CH137" s="287"/>
      <c r="CI137" s="287"/>
      <c r="CJ137" s="287"/>
      <c r="CK137" s="287"/>
      <c r="CL137" s="287"/>
      <c r="CM137" s="287"/>
      <c r="CN137" s="287"/>
      <c r="CO137" s="287"/>
      <c r="CP137" s="287"/>
      <c r="CQ137" s="287"/>
      <c r="CR137" s="287"/>
      <c r="CS137" s="287"/>
      <c r="CT137" s="287"/>
      <c r="CU137" s="287"/>
      <c r="CV137" s="287"/>
      <c r="CW137" s="287"/>
      <c r="CX137" s="287"/>
      <c r="CY137" s="287"/>
      <c r="CZ137" s="287"/>
      <c r="DA137" s="287"/>
      <c r="DB137" s="287"/>
      <c r="DC137" s="287"/>
      <c r="DD137" s="287"/>
    </row>
    <row r="138" spans="1:108" x14ac:dyDescent="0.2">
      <c r="A138" s="237" t="s">
        <v>759</v>
      </c>
      <c r="B138" s="232">
        <f>+B128+1</f>
        <v>21</v>
      </c>
      <c r="C138" s="237" t="s">
        <v>764</v>
      </c>
      <c r="D138" s="237">
        <v>12</v>
      </c>
      <c r="E138" s="255"/>
      <c r="F138" s="256" t="s">
        <v>768</v>
      </c>
      <c r="G138" s="257" t="s">
        <v>752</v>
      </c>
      <c r="H138" s="287">
        <v>0.45979999999999999</v>
      </c>
      <c r="I138" s="287">
        <v>0.40490000000000004</v>
      </c>
      <c r="J138" s="287">
        <v>0.6520999999999999</v>
      </c>
      <c r="K138" s="287">
        <v>0.26769999999999999</v>
      </c>
      <c r="L138" s="287">
        <v>0.27279999999999999</v>
      </c>
      <c r="M138" s="287">
        <v>8.1199999999999994E-2</v>
      </c>
      <c r="N138" s="287">
        <v>0.40490000000000004</v>
      </c>
      <c r="O138" s="287">
        <v>0.34789999999999999</v>
      </c>
      <c r="P138" s="287">
        <v>0.2651</v>
      </c>
      <c r="Q138" s="287">
        <v>0.40490000000000004</v>
      </c>
      <c r="R138" s="287">
        <v>0.59310000000000007</v>
      </c>
      <c r="S138" s="287">
        <v>0.40490000000000004</v>
      </c>
      <c r="T138" s="287">
        <v>0.1741</v>
      </c>
      <c r="U138" s="287">
        <v>0.42670000000000002</v>
      </c>
      <c r="V138" s="287">
        <v>0.57540000000000002</v>
      </c>
      <c r="W138" s="287">
        <v>0.36599999999999999</v>
      </c>
      <c r="X138" s="287">
        <v>0.30079999999999996</v>
      </c>
      <c r="Y138" s="287">
        <v>0.40490000000000004</v>
      </c>
      <c r="Z138" s="287">
        <v>0.2268</v>
      </c>
      <c r="AA138" s="287">
        <v>0.1542</v>
      </c>
      <c r="AB138" s="287">
        <v>0.50600000000000001</v>
      </c>
      <c r="AC138" s="287">
        <v>0.40490000000000004</v>
      </c>
      <c r="AD138" s="287">
        <v>0.40490000000000004</v>
      </c>
      <c r="AE138" s="287">
        <v>0.27279999999999999</v>
      </c>
      <c r="AF138" s="287">
        <v>0.61270000000000002</v>
      </c>
      <c r="AG138" s="287">
        <v>0.99109999999999998</v>
      </c>
      <c r="AH138" s="287">
        <v>0.40159999999999996</v>
      </c>
      <c r="AI138" s="287">
        <v>0.37709999999999999</v>
      </c>
      <c r="AJ138" s="287">
        <v>0.72719999999999996</v>
      </c>
      <c r="AK138" s="287">
        <v>0.57540000000000002</v>
      </c>
      <c r="AL138" s="287">
        <v>0.47560000000000002</v>
      </c>
      <c r="AM138" s="287">
        <v>0.45020000000000004</v>
      </c>
      <c r="AN138" s="287">
        <v>0.40159999999999996</v>
      </c>
      <c r="AO138" s="287">
        <v>0.61399999999999999</v>
      </c>
      <c r="AP138" s="287">
        <v>0.25920000000000004</v>
      </c>
      <c r="AQ138" s="287" t="s">
        <v>735</v>
      </c>
      <c r="AR138" s="287" t="s">
        <v>735</v>
      </c>
      <c r="AS138" s="287" t="s">
        <v>735</v>
      </c>
      <c r="AT138" s="287" t="s">
        <v>735</v>
      </c>
      <c r="AU138" s="287" t="s">
        <v>735</v>
      </c>
      <c r="AV138" s="287" t="s">
        <v>735</v>
      </c>
      <c r="AW138" s="287" t="s">
        <v>735</v>
      </c>
      <c r="AX138" s="287" t="s">
        <v>735</v>
      </c>
      <c r="AY138" s="287" t="s">
        <v>735</v>
      </c>
      <c r="AZ138" s="287" t="s">
        <v>735</v>
      </c>
      <c r="BA138" s="287" t="s">
        <v>735</v>
      </c>
      <c r="BB138" s="287">
        <v>6.8499999999999991E-2</v>
      </c>
      <c r="BC138" s="287">
        <v>0.12050000000000001</v>
      </c>
      <c r="BD138" s="287">
        <v>8.2599999999999993E-2</v>
      </c>
      <c r="BE138" s="287">
        <v>0.2268</v>
      </c>
      <c r="BF138" s="287">
        <v>0.27279999999999999</v>
      </c>
      <c r="BG138" s="287">
        <v>0.14810000000000001</v>
      </c>
      <c r="BH138" s="287">
        <v>0.2268</v>
      </c>
      <c r="BI138" s="287">
        <v>0.25019999999999998</v>
      </c>
      <c r="BJ138" s="287">
        <v>0.21149999999999999</v>
      </c>
      <c r="BK138" s="287">
        <v>0.44270000000000004</v>
      </c>
      <c r="BL138" s="287">
        <v>2.76E-2</v>
      </c>
      <c r="BM138" s="287">
        <v>0.25120000000000003</v>
      </c>
      <c r="BN138" s="287" t="s">
        <v>735</v>
      </c>
      <c r="BO138" s="287" t="s">
        <v>735</v>
      </c>
      <c r="BP138" s="287">
        <v>7.46E-2</v>
      </c>
      <c r="BQ138" s="287">
        <v>7.5800000000000006E-2</v>
      </c>
      <c r="BR138" s="287">
        <v>8.1199999999999994E-2</v>
      </c>
      <c r="BS138" s="287">
        <v>7.51E-2</v>
      </c>
      <c r="BT138" s="287">
        <v>7.5300000000000006E-2</v>
      </c>
      <c r="BU138" s="287">
        <v>7.51E-2</v>
      </c>
      <c r="BV138" s="287">
        <v>7.4099999999999999E-2</v>
      </c>
      <c r="BW138" s="287">
        <v>7.3099999999999998E-2</v>
      </c>
      <c r="BX138" s="287">
        <v>7.46E-2</v>
      </c>
      <c r="BY138" s="287">
        <v>7.22E-2</v>
      </c>
      <c r="BZ138" s="287">
        <v>7.3300000000000004E-2</v>
      </c>
      <c r="CA138" s="287">
        <v>9.1700000000000004E-2</v>
      </c>
      <c r="CB138" s="287">
        <v>0.1244</v>
      </c>
      <c r="CC138" s="287">
        <v>0.08</v>
      </c>
      <c r="CD138" s="287">
        <v>8.2799999999999999E-2</v>
      </c>
      <c r="CE138" s="287">
        <v>6.8499999999999991E-2</v>
      </c>
      <c r="CF138" s="287">
        <v>0.14810000000000001</v>
      </c>
      <c r="CG138" s="287">
        <v>7.6299999999999993E-2</v>
      </c>
      <c r="CH138" s="287">
        <v>7.46E-2</v>
      </c>
      <c r="CI138" s="287">
        <v>7.3700000000000002E-2</v>
      </c>
      <c r="CJ138" s="287">
        <v>7.3800000000000004E-2</v>
      </c>
      <c r="CK138" s="287">
        <v>7.4700000000000003E-2</v>
      </c>
      <c r="CL138" s="287">
        <v>7.7199999999999991E-2</v>
      </c>
      <c r="CM138" s="287">
        <v>9.2699999999999991E-2</v>
      </c>
      <c r="CN138" s="287">
        <v>7.4200000000000002E-2</v>
      </c>
      <c r="CO138" s="287">
        <v>0.1003</v>
      </c>
      <c r="CP138" s="287">
        <v>7.4400000000000008E-2</v>
      </c>
      <c r="CQ138" s="287">
        <v>7.4800000000000005E-2</v>
      </c>
      <c r="CR138" s="287">
        <v>7.8100000000000003E-2</v>
      </c>
      <c r="CS138" s="287">
        <v>7.9299999999999995E-2</v>
      </c>
      <c r="CT138" s="287">
        <v>7.3700000000000002E-2</v>
      </c>
      <c r="CU138" s="287">
        <v>7.8100000000000003E-2</v>
      </c>
      <c r="CV138" s="287" t="s">
        <v>735</v>
      </c>
      <c r="CW138" s="287">
        <v>7.9899999999999999E-2</v>
      </c>
      <c r="CX138" s="287">
        <v>7.9899999999999999E-2</v>
      </c>
      <c r="CY138" s="287">
        <v>7.9899999999999999E-2</v>
      </c>
      <c r="CZ138" s="287">
        <v>7.3800000000000004E-2</v>
      </c>
      <c r="DA138" s="287">
        <v>7.3800000000000004E-2</v>
      </c>
      <c r="DB138" s="287" t="s">
        <v>735</v>
      </c>
      <c r="DC138" s="287" t="s">
        <v>735</v>
      </c>
      <c r="DD138" s="287" t="s">
        <v>735</v>
      </c>
    </row>
    <row r="139" spans="1:108" x14ac:dyDescent="0.2">
      <c r="A139" s="237" t="s">
        <v>759</v>
      </c>
      <c r="B139" s="232">
        <f>+B129+1</f>
        <v>25</v>
      </c>
      <c r="C139" s="237" t="s">
        <v>764</v>
      </c>
      <c r="D139" s="237">
        <v>14</v>
      </c>
      <c r="E139" s="255"/>
      <c r="F139" s="256" t="s">
        <v>769</v>
      </c>
      <c r="G139" s="257" t="s">
        <v>752</v>
      </c>
      <c r="H139" s="287">
        <v>0.21809999999999999</v>
      </c>
      <c r="I139" s="287">
        <v>0.19320000000000001</v>
      </c>
      <c r="J139" s="287">
        <v>0.28270000000000001</v>
      </c>
      <c r="K139" s="287">
        <v>0.1376</v>
      </c>
      <c r="L139" s="287">
        <v>0.1406</v>
      </c>
      <c r="M139" s="287">
        <v>5.7200000000000001E-2</v>
      </c>
      <c r="N139" s="287">
        <v>0.19320000000000001</v>
      </c>
      <c r="O139" s="287">
        <v>0.17</v>
      </c>
      <c r="P139" s="287">
        <v>0.12509999999999999</v>
      </c>
      <c r="Q139" s="287">
        <v>0.19320000000000001</v>
      </c>
      <c r="R139" s="287">
        <v>0.27550000000000002</v>
      </c>
      <c r="S139" s="287">
        <v>0.19320000000000001</v>
      </c>
      <c r="T139" s="287">
        <v>0.1103</v>
      </c>
      <c r="U139" s="287">
        <v>0.20699999999999999</v>
      </c>
      <c r="V139" s="287">
        <v>0.2656</v>
      </c>
      <c r="W139" s="287">
        <v>0.18239999999999998</v>
      </c>
      <c r="X139" s="287">
        <v>0.16350000000000001</v>
      </c>
      <c r="Y139" s="287">
        <v>0.19320000000000001</v>
      </c>
      <c r="Z139" s="287">
        <v>0.12089999999999999</v>
      </c>
      <c r="AA139" s="287">
        <v>9.5100000000000004E-2</v>
      </c>
      <c r="AB139" s="287">
        <v>0.24979999999999999</v>
      </c>
      <c r="AC139" s="287">
        <v>0.19320000000000001</v>
      </c>
      <c r="AD139" s="287">
        <v>0.19320000000000001</v>
      </c>
      <c r="AE139" s="287">
        <v>0.1406</v>
      </c>
      <c r="AF139" s="287">
        <v>0.18820000000000001</v>
      </c>
      <c r="AG139" s="287">
        <v>0.45319999999999999</v>
      </c>
      <c r="AH139" s="287">
        <v>0.19339999999999999</v>
      </c>
      <c r="AI139" s="287">
        <v>0.15890000000000001</v>
      </c>
      <c r="AJ139" s="287" t="s">
        <v>735</v>
      </c>
      <c r="AK139" s="287" t="s">
        <v>735</v>
      </c>
      <c r="AL139" s="287" t="s">
        <v>735</v>
      </c>
      <c r="AM139" s="287" t="s">
        <v>735</v>
      </c>
      <c r="AN139" s="287" t="s">
        <v>735</v>
      </c>
      <c r="AO139" s="287" t="s">
        <v>735</v>
      </c>
      <c r="AP139" s="287" t="s">
        <v>735</v>
      </c>
      <c r="AQ139" s="287" t="s">
        <v>735</v>
      </c>
      <c r="AR139" s="287" t="s">
        <v>735</v>
      </c>
      <c r="AS139" s="287" t="s">
        <v>735</v>
      </c>
      <c r="AT139" s="287" t="s">
        <v>735</v>
      </c>
      <c r="AU139" s="287" t="s">
        <v>735</v>
      </c>
      <c r="AV139" s="287" t="s">
        <v>735</v>
      </c>
      <c r="AW139" s="287" t="s">
        <v>735</v>
      </c>
      <c r="AX139" s="287" t="s">
        <v>735</v>
      </c>
      <c r="AY139" s="287" t="s">
        <v>735</v>
      </c>
      <c r="AZ139" s="287" t="s">
        <v>735</v>
      </c>
      <c r="BA139" s="287" t="s">
        <v>735</v>
      </c>
      <c r="BB139" s="287" t="s">
        <v>735</v>
      </c>
      <c r="BC139" s="287">
        <v>0.15060000000000001</v>
      </c>
      <c r="BD139" s="287">
        <v>5.4900000000000004E-2</v>
      </c>
      <c r="BE139" s="287">
        <v>0.12089999999999999</v>
      </c>
      <c r="BF139" s="287">
        <v>0.1406</v>
      </c>
      <c r="BG139" s="287">
        <v>8.9200000000000002E-2</v>
      </c>
      <c r="BH139" s="287">
        <v>0.12089999999999999</v>
      </c>
      <c r="BI139" s="287">
        <v>0.11720000000000001</v>
      </c>
      <c r="BJ139" s="287">
        <v>5.1900000000000002E-2</v>
      </c>
      <c r="BK139" s="287" t="s">
        <v>735</v>
      </c>
      <c r="BL139" s="287" t="s">
        <v>735</v>
      </c>
      <c r="BM139" s="287" t="s">
        <v>735</v>
      </c>
      <c r="BN139" s="287" t="s">
        <v>735</v>
      </c>
      <c r="BO139" s="287" t="s">
        <v>735</v>
      </c>
      <c r="BP139" s="287">
        <v>5.2600000000000001E-2</v>
      </c>
      <c r="BQ139" s="287">
        <v>5.6600000000000004E-2</v>
      </c>
      <c r="BR139" s="287">
        <v>5.3499999999999999E-2</v>
      </c>
      <c r="BS139" s="287">
        <v>5.3600000000000002E-2</v>
      </c>
      <c r="BT139" s="287">
        <v>5.7200000000000001E-2</v>
      </c>
      <c r="BU139" s="287">
        <v>5.3600000000000002E-2</v>
      </c>
      <c r="BV139" s="287">
        <v>5.2000000000000005E-2</v>
      </c>
      <c r="BW139" s="287">
        <v>5.5899999999999998E-2</v>
      </c>
      <c r="BX139" s="287">
        <v>5.0799999999999998E-2</v>
      </c>
      <c r="BY139" s="287">
        <v>0.05</v>
      </c>
      <c r="BZ139" s="287">
        <v>5.5099999999999996E-2</v>
      </c>
      <c r="CA139" s="287">
        <v>5.8600000000000006E-2</v>
      </c>
      <c r="CB139" s="287">
        <v>7.4700000000000003E-2</v>
      </c>
      <c r="CC139" s="287">
        <v>5.3699999999999998E-2</v>
      </c>
      <c r="CD139" s="287">
        <v>6.7299999999999999E-2</v>
      </c>
      <c r="CE139" s="287">
        <v>5.2300000000000006E-2</v>
      </c>
      <c r="CF139" s="287">
        <v>8.9200000000000002E-2</v>
      </c>
      <c r="CG139" s="287">
        <v>5.6500000000000002E-2</v>
      </c>
      <c r="CH139" s="287" t="s">
        <v>735</v>
      </c>
      <c r="CI139" s="287" t="s">
        <v>735</v>
      </c>
      <c r="CJ139" s="287" t="s">
        <v>735</v>
      </c>
      <c r="CK139" s="287" t="s">
        <v>735</v>
      </c>
      <c r="CL139" s="287" t="s">
        <v>735</v>
      </c>
      <c r="CM139" s="287" t="s">
        <v>735</v>
      </c>
      <c r="CN139" s="287" t="s">
        <v>735</v>
      </c>
      <c r="CO139" s="287" t="s">
        <v>735</v>
      </c>
      <c r="CP139" s="287" t="s">
        <v>735</v>
      </c>
      <c r="CQ139" s="287" t="s">
        <v>735</v>
      </c>
      <c r="CR139" s="287" t="s">
        <v>735</v>
      </c>
      <c r="CS139" s="287" t="s">
        <v>735</v>
      </c>
      <c r="CT139" s="287" t="s">
        <v>735</v>
      </c>
      <c r="CU139" s="287" t="s">
        <v>735</v>
      </c>
      <c r="CV139" s="287" t="s">
        <v>735</v>
      </c>
      <c r="CW139" s="287" t="s">
        <v>735</v>
      </c>
      <c r="CX139" s="287" t="s">
        <v>735</v>
      </c>
      <c r="CY139" s="287" t="s">
        <v>735</v>
      </c>
      <c r="CZ139" s="287" t="s">
        <v>735</v>
      </c>
      <c r="DA139" s="287" t="s">
        <v>735</v>
      </c>
      <c r="DB139" s="287" t="s">
        <v>735</v>
      </c>
      <c r="DC139" s="287" t="s">
        <v>735</v>
      </c>
      <c r="DD139" s="287" t="s">
        <v>735</v>
      </c>
    </row>
    <row r="140" spans="1:108" x14ac:dyDescent="0.2">
      <c r="A140" s="237" t="s">
        <v>759</v>
      </c>
      <c r="B140" s="232">
        <f>+B130+1</f>
        <v>27</v>
      </c>
      <c r="C140" s="237" t="s">
        <v>764</v>
      </c>
      <c r="D140" s="237">
        <v>15</v>
      </c>
      <c r="E140" s="255"/>
      <c r="F140" s="256" t="s">
        <v>770</v>
      </c>
      <c r="G140" s="257" t="s">
        <v>752</v>
      </c>
      <c r="H140" s="287">
        <v>0.1946</v>
      </c>
      <c r="I140" s="287">
        <v>0.17190000000000003</v>
      </c>
      <c r="J140" s="287">
        <v>0.22739999999999999</v>
      </c>
      <c r="K140" s="287">
        <v>0.16620000000000001</v>
      </c>
      <c r="L140" s="287">
        <v>0.14099999999999999</v>
      </c>
      <c r="M140" s="287">
        <v>5.0999999999999997E-2</v>
      </c>
      <c r="N140" s="287">
        <v>0.17190000000000003</v>
      </c>
      <c r="O140" s="287">
        <v>0.155</v>
      </c>
      <c r="P140" s="287">
        <v>0.18190000000000001</v>
      </c>
      <c r="Q140" s="287">
        <v>0.17190000000000003</v>
      </c>
      <c r="R140" s="287">
        <v>0.217</v>
      </c>
      <c r="S140" s="287">
        <v>0.17190000000000003</v>
      </c>
      <c r="T140" s="287">
        <v>0.11550000000000001</v>
      </c>
      <c r="U140" s="287">
        <v>0.17170000000000002</v>
      </c>
      <c r="V140" s="287">
        <v>0.23309999999999997</v>
      </c>
      <c r="W140" s="287">
        <v>0.1565</v>
      </c>
      <c r="X140" s="287">
        <v>0.1527</v>
      </c>
      <c r="Y140" s="287">
        <v>0.17190000000000003</v>
      </c>
      <c r="Z140" s="287">
        <v>0.1268</v>
      </c>
      <c r="AA140" s="287">
        <v>9.6500000000000002E-2</v>
      </c>
      <c r="AB140" s="287">
        <v>0.20050000000000001</v>
      </c>
      <c r="AC140" s="287">
        <v>0.17190000000000003</v>
      </c>
      <c r="AD140" s="287">
        <v>0.17190000000000003</v>
      </c>
      <c r="AE140" s="287">
        <v>0.14099999999999999</v>
      </c>
      <c r="AF140" s="287" t="s">
        <v>735</v>
      </c>
      <c r="AG140" s="287" t="s">
        <v>735</v>
      </c>
      <c r="AH140" s="287" t="s">
        <v>735</v>
      </c>
      <c r="AI140" s="287" t="s">
        <v>735</v>
      </c>
      <c r="AJ140" s="287" t="s">
        <v>735</v>
      </c>
      <c r="AK140" s="287" t="s">
        <v>735</v>
      </c>
      <c r="AL140" s="287" t="s">
        <v>735</v>
      </c>
      <c r="AM140" s="287" t="s">
        <v>735</v>
      </c>
      <c r="AN140" s="287" t="s">
        <v>735</v>
      </c>
      <c r="AO140" s="287" t="s">
        <v>735</v>
      </c>
      <c r="AP140" s="287" t="s">
        <v>735</v>
      </c>
      <c r="AQ140" s="287" t="s">
        <v>735</v>
      </c>
      <c r="AR140" s="287" t="s">
        <v>735</v>
      </c>
      <c r="AS140" s="287" t="s">
        <v>735</v>
      </c>
      <c r="AT140" s="287" t="s">
        <v>735</v>
      </c>
      <c r="AU140" s="287" t="s">
        <v>735</v>
      </c>
      <c r="AV140" s="287" t="s">
        <v>735</v>
      </c>
      <c r="AW140" s="287" t="s">
        <v>735</v>
      </c>
      <c r="AX140" s="287" t="s">
        <v>735</v>
      </c>
      <c r="AY140" s="287" t="s">
        <v>735</v>
      </c>
      <c r="AZ140" s="287" t="s">
        <v>735</v>
      </c>
      <c r="BA140" s="287" t="s">
        <v>735</v>
      </c>
      <c r="BB140" s="287" t="s">
        <v>735</v>
      </c>
      <c r="BC140" s="287">
        <v>0.16170000000000001</v>
      </c>
      <c r="BD140" s="287">
        <v>7.3200000000000001E-2</v>
      </c>
      <c r="BE140" s="287">
        <v>0.1268</v>
      </c>
      <c r="BF140" s="287">
        <v>0.14099999999999999</v>
      </c>
      <c r="BG140" s="287">
        <v>9.7799999999999998E-2</v>
      </c>
      <c r="BH140" s="287">
        <v>0.1268</v>
      </c>
      <c r="BI140" s="287">
        <v>0.15060000000000001</v>
      </c>
      <c r="BJ140" s="287">
        <v>9.0200000000000002E-2</v>
      </c>
      <c r="BK140" s="287" t="s">
        <v>735</v>
      </c>
      <c r="BL140" s="287" t="s">
        <v>735</v>
      </c>
      <c r="BM140" s="287" t="s">
        <v>735</v>
      </c>
      <c r="BN140" s="287" t="s">
        <v>735</v>
      </c>
      <c r="BO140" s="287" t="s">
        <v>735</v>
      </c>
      <c r="BP140" s="287">
        <v>6.3799999999999996E-2</v>
      </c>
      <c r="BQ140" s="287">
        <v>5.7800000000000004E-2</v>
      </c>
      <c r="BR140" s="287">
        <v>7.2000000000000008E-2</v>
      </c>
      <c r="BS140" s="287">
        <v>5.8299999999999998E-2</v>
      </c>
      <c r="BT140" s="287">
        <v>5.7099999999999998E-2</v>
      </c>
      <c r="BU140" s="287">
        <v>5.8299999999999998E-2</v>
      </c>
      <c r="BV140" s="287">
        <v>6.6500000000000004E-2</v>
      </c>
      <c r="BW140" s="287">
        <v>5.4400000000000004E-2</v>
      </c>
      <c r="BX140" s="287">
        <v>7.1800000000000003E-2</v>
      </c>
      <c r="BY140" s="287">
        <v>6.4699999999999994E-2</v>
      </c>
      <c r="BZ140" s="287">
        <v>5.21E-2</v>
      </c>
      <c r="CA140" s="287">
        <v>7.3800000000000004E-2</v>
      </c>
      <c r="CB140" s="287">
        <v>9.0200000000000002E-2</v>
      </c>
      <c r="CC140" s="287">
        <v>7.4099999999999999E-2</v>
      </c>
      <c r="CD140" s="287">
        <v>7.9199999999999993E-2</v>
      </c>
      <c r="CE140" s="287">
        <v>4.8099999999999997E-2</v>
      </c>
      <c r="CF140" s="287">
        <v>9.7799999999999998E-2</v>
      </c>
      <c r="CG140" s="287">
        <v>6.8900000000000003E-2</v>
      </c>
      <c r="CH140" s="287" t="s">
        <v>735</v>
      </c>
      <c r="CI140" s="287" t="s">
        <v>735</v>
      </c>
      <c r="CJ140" s="287" t="s">
        <v>735</v>
      </c>
      <c r="CK140" s="287" t="s">
        <v>735</v>
      </c>
      <c r="CL140" s="287" t="s">
        <v>735</v>
      </c>
      <c r="CM140" s="287" t="s">
        <v>735</v>
      </c>
      <c r="CN140" s="287" t="s">
        <v>735</v>
      </c>
      <c r="CO140" s="287" t="s">
        <v>735</v>
      </c>
      <c r="CP140" s="287" t="s">
        <v>735</v>
      </c>
      <c r="CQ140" s="287" t="s">
        <v>735</v>
      </c>
      <c r="CR140" s="287" t="s">
        <v>735</v>
      </c>
      <c r="CS140" s="287" t="s">
        <v>735</v>
      </c>
      <c r="CT140" s="287" t="s">
        <v>735</v>
      </c>
      <c r="CU140" s="287" t="s">
        <v>735</v>
      </c>
      <c r="CV140" s="287" t="s">
        <v>735</v>
      </c>
      <c r="CW140" s="287" t="s">
        <v>735</v>
      </c>
      <c r="CX140" s="287" t="s">
        <v>735</v>
      </c>
      <c r="CY140" s="287" t="s">
        <v>735</v>
      </c>
      <c r="CZ140" s="287" t="s">
        <v>735</v>
      </c>
      <c r="DA140" s="287" t="s">
        <v>735</v>
      </c>
      <c r="DB140" s="287" t="s">
        <v>735</v>
      </c>
      <c r="DC140" s="287" t="s">
        <v>735</v>
      </c>
      <c r="DD140" s="287" t="s">
        <v>735</v>
      </c>
    </row>
    <row r="141" spans="1:108" x14ac:dyDescent="0.2">
      <c r="A141" s="237" t="s">
        <v>759</v>
      </c>
      <c r="B141" s="232">
        <f>+B131+1</f>
        <v>9</v>
      </c>
      <c r="C141" s="237" t="s">
        <v>764</v>
      </c>
      <c r="D141" s="237">
        <v>17</v>
      </c>
      <c r="E141" s="255"/>
      <c r="F141" s="256" t="s">
        <v>771</v>
      </c>
      <c r="G141" s="257" t="s">
        <v>752</v>
      </c>
      <c r="H141" s="287">
        <v>0.1691</v>
      </c>
      <c r="I141" s="287">
        <v>0.14899999999999999</v>
      </c>
      <c r="J141" s="287">
        <v>0.12390000000000001</v>
      </c>
      <c r="K141" s="287">
        <v>0.15259999999999999</v>
      </c>
      <c r="L141" s="287">
        <v>0.12809999999999999</v>
      </c>
      <c r="M141" s="287">
        <v>5.96E-2</v>
      </c>
      <c r="N141" s="287">
        <v>0.14899999999999999</v>
      </c>
      <c r="O141" s="287">
        <v>0.1416</v>
      </c>
      <c r="P141" s="287">
        <v>0.1671</v>
      </c>
      <c r="Q141" s="287">
        <v>0.14899999999999999</v>
      </c>
      <c r="R141" s="287">
        <v>0.14800000000000002</v>
      </c>
      <c r="S141" s="287">
        <v>0.14899999999999999</v>
      </c>
      <c r="T141" s="287">
        <v>0.16489999999999999</v>
      </c>
      <c r="U141" s="287">
        <v>0.15049999999999999</v>
      </c>
      <c r="V141" s="287">
        <v>0.1943</v>
      </c>
      <c r="W141" s="287">
        <v>0.15629999999999999</v>
      </c>
      <c r="X141" s="287">
        <v>0.13769999999999999</v>
      </c>
      <c r="Y141" s="287">
        <v>0.14899999999999999</v>
      </c>
      <c r="Z141" s="287">
        <v>0.1173</v>
      </c>
      <c r="AA141" s="287">
        <v>8.7400000000000005E-2</v>
      </c>
      <c r="AB141" s="287">
        <v>0.16239999999999999</v>
      </c>
      <c r="AC141" s="287">
        <v>0.18479999999999999</v>
      </c>
      <c r="AD141" s="287">
        <v>0.17800000000000002</v>
      </c>
      <c r="AE141" s="287">
        <v>0.1454</v>
      </c>
      <c r="AF141" s="287">
        <v>0.24809999999999999</v>
      </c>
      <c r="AG141" s="287">
        <v>0.31290000000000001</v>
      </c>
      <c r="AH141" s="287">
        <v>0.25019999999999998</v>
      </c>
      <c r="AI141" s="287">
        <v>0.1714</v>
      </c>
      <c r="AJ141" s="287">
        <v>0.20489999999999997</v>
      </c>
      <c r="AK141" s="287">
        <v>0.25929999999999997</v>
      </c>
      <c r="AL141" s="287">
        <v>0.21789999999999998</v>
      </c>
      <c r="AM141" s="287">
        <v>0.19269999999999998</v>
      </c>
      <c r="AN141" s="287">
        <v>0.15579999999999999</v>
      </c>
      <c r="AO141" s="287">
        <v>0.218</v>
      </c>
      <c r="AP141" s="287">
        <v>0.21379999999999999</v>
      </c>
      <c r="AQ141" s="287">
        <v>0.2828</v>
      </c>
      <c r="AR141" s="287" t="s">
        <v>735</v>
      </c>
      <c r="AS141" s="287" t="s">
        <v>735</v>
      </c>
      <c r="AT141" s="287" t="s">
        <v>735</v>
      </c>
      <c r="AU141" s="287" t="s">
        <v>735</v>
      </c>
      <c r="AV141" s="287" t="s">
        <v>735</v>
      </c>
      <c r="AW141" s="287" t="s">
        <v>735</v>
      </c>
      <c r="AX141" s="287" t="s">
        <v>735</v>
      </c>
      <c r="AY141" s="287" t="s">
        <v>735</v>
      </c>
      <c r="AZ141" s="287" t="s">
        <v>735</v>
      </c>
      <c r="BA141" s="287" t="s">
        <v>735</v>
      </c>
      <c r="BB141" s="287">
        <v>6.8400000000000002E-2</v>
      </c>
      <c r="BC141" s="287">
        <v>7.22E-2</v>
      </c>
      <c r="BD141" s="287">
        <v>7.8399999999999997E-2</v>
      </c>
      <c r="BE141" s="287">
        <v>0.1109</v>
      </c>
      <c r="BF141" s="287">
        <v>0.12759999999999999</v>
      </c>
      <c r="BG141" s="287">
        <v>9.7799999999999998E-2</v>
      </c>
      <c r="BH141" s="287">
        <v>0.1173</v>
      </c>
      <c r="BI141" s="287">
        <v>0.13789999999999999</v>
      </c>
      <c r="BJ141" s="287">
        <v>7.5300000000000006E-2</v>
      </c>
      <c r="BK141" s="287">
        <v>0.1188</v>
      </c>
      <c r="BL141" s="287">
        <v>9.01E-2</v>
      </c>
      <c r="BM141" s="287">
        <v>0.19969999999999999</v>
      </c>
      <c r="BN141" s="287">
        <v>-9.1899999999999996E-2</v>
      </c>
      <c r="BO141" s="287">
        <v>-0.1321</v>
      </c>
      <c r="BP141" s="287">
        <v>7.4099999999999999E-2</v>
      </c>
      <c r="BQ141" s="287">
        <v>7.22E-2</v>
      </c>
      <c r="BR141" s="287">
        <v>7.6200000000000004E-2</v>
      </c>
      <c r="BS141" s="287">
        <v>7.1199999999999999E-2</v>
      </c>
      <c r="BT141" s="287">
        <v>7.0199999999999999E-2</v>
      </c>
      <c r="BU141" s="287">
        <v>7.1199999999999999E-2</v>
      </c>
      <c r="BV141" s="287">
        <v>7.5499999999999998E-2</v>
      </c>
      <c r="BW141" s="287">
        <v>6.8499999999999991E-2</v>
      </c>
      <c r="BX141" s="287">
        <v>7.980000000000001E-2</v>
      </c>
      <c r="BY141" s="287">
        <v>7.3899999999999993E-2</v>
      </c>
      <c r="BZ141" s="287">
        <v>6.7400000000000002E-2</v>
      </c>
      <c r="CA141" s="287">
        <v>7.3599999999999999E-2</v>
      </c>
      <c r="CB141" s="287">
        <v>9.0800000000000006E-2</v>
      </c>
      <c r="CC141" s="287">
        <v>7.8799999999999995E-2</v>
      </c>
      <c r="CD141" s="287">
        <v>8.1500000000000003E-2</v>
      </c>
      <c r="CE141" s="287">
        <v>4.9400000000000006E-2</v>
      </c>
      <c r="CF141" s="287">
        <v>9.9900000000000003E-2</v>
      </c>
      <c r="CG141" s="287">
        <v>6.9800000000000001E-2</v>
      </c>
      <c r="CH141" s="287">
        <v>4.9800000000000004E-2</v>
      </c>
      <c r="CI141" s="287">
        <v>5.74E-2</v>
      </c>
      <c r="CJ141" s="287">
        <v>5.3600000000000002E-2</v>
      </c>
      <c r="CK141" s="287">
        <v>5.33E-2</v>
      </c>
      <c r="CL141" s="287">
        <v>8.0399999999999985E-2</v>
      </c>
      <c r="CM141" s="287">
        <v>9.1499999999999998E-2</v>
      </c>
      <c r="CN141" s="287">
        <v>8.5299999999999987E-2</v>
      </c>
      <c r="CO141" s="287">
        <v>9.4899999999999998E-2</v>
      </c>
      <c r="CP141" s="287">
        <v>7.7600000000000002E-2</v>
      </c>
      <c r="CQ141" s="287">
        <v>7.7800000000000008E-2</v>
      </c>
      <c r="CR141" s="287">
        <v>8.4000000000000005E-2</v>
      </c>
      <c r="CS141" s="287">
        <v>8.5099999999999995E-2</v>
      </c>
      <c r="CT141" s="287">
        <v>7.1399999999999991E-2</v>
      </c>
      <c r="CU141" s="287">
        <v>7.7300000000000008E-2</v>
      </c>
      <c r="CV141" s="287">
        <v>2.8300000000000002E-2</v>
      </c>
      <c r="CW141" s="287">
        <v>5.2900000000000003E-2</v>
      </c>
      <c r="CX141" s="287">
        <v>5.2999999999999999E-2</v>
      </c>
      <c r="CY141" s="287">
        <v>5.7200000000000001E-2</v>
      </c>
      <c r="CZ141" s="287">
        <v>7.0599999999999996E-2</v>
      </c>
      <c r="DA141" s="287">
        <v>7.3899999999999993E-2</v>
      </c>
      <c r="DB141" s="287">
        <v>1.7600000000000001E-2</v>
      </c>
      <c r="DC141" s="287">
        <v>1.9653288974E-2</v>
      </c>
      <c r="DD141" s="287">
        <v>1.7034764939999999E-2</v>
      </c>
    </row>
    <row r="142" spans="1:108" x14ac:dyDescent="0.2">
      <c r="E142" s="255"/>
      <c r="F142" s="256"/>
      <c r="G142" s="25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287"/>
      <c r="AE142" s="287"/>
      <c r="AF142" s="287"/>
      <c r="AG142" s="287"/>
      <c r="AH142" s="287"/>
      <c r="AI142" s="287"/>
      <c r="AJ142" s="287"/>
      <c r="AK142" s="287"/>
      <c r="AL142" s="287"/>
      <c r="AM142" s="287"/>
      <c r="AN142" s="287"/>
      <c r="AO142" s="287"/>
      <c r="AP142" s="287"/>
      <c r="AQ142" s="287"/>
      <c r="AR142" s="287"/>
      <c r="AS142" s="287"/>
      <c r="AT142" s="287"/>
      <c r="AU142" s="287"/>
      <c r="AV142" s="287"/>
      <c r="AW142" s="287"/>
      <c r="AX142" s="287"/>
      <c r="AY142" s="287"/>
      <c r="AZ142" s="287"/>
      <c r="BA142" s="287"/>
      <c r="BB142" s="287"/>
      <c r="BC142" s="287"/>
      <c r="BD142" s="287"/>
      <c r="BE142" s="287"/>
      <c r="BF142" s="287"/>
      <c r="BG142" s="287"/>
      <c r="BH142" s="287"/>
      <c r="BI142" s="287"/>
      <c r="BJ142" s="287"/>
      <c r="BK142" s="287"/>
      <c r="BL142" s="287"/>
      <c r="BM142" s="287"/>
      <c r="BN142" s="287"/>
      <c r="BO142" s="287"/>
      <c r="BP142" s="287"/>
      <c r="BQ142" s="287"/>
      <c r="BR142" s="287"/>
      <c r="BS142" s="287"/>
      <c r="BT142" s="287"/>
      <c r="BU142" s="287"/>
      <c r="BV142" s="287"/>
      <c r="BW142" s="287"/>
      <c r="BX142" s="287"/>
      <c r="BY142" s="287"/>
      <c r="BZ142" s="287"/>
      <c r="CA142" s="287"/>
      <c r="CB142" s="287"/>
      <c r="CC142" s="287"/>
      <c r="CD142" s="287"/>
      <c r="CE142" s="287"/>
      <c r="CF142" s="287"/>
      <c r="CG142" s="287"/>
      <c r="CH142" s="287"/>
      <c r="CI142" s="287"/>
      <c r="CJ142" s="287"/>
      <c r="CK142" s="287"/>
      <c r="CL142" s="287"/>
      <c r="CM142" s="287"/>
      <c r="CN142" s="287"/>
      <c r="CO142" s="287"/>
      <c r="CP142" s="287"/>
      <c r="CQ142" s="287"/>
      <c r="CR142" s="287"/>
      <c r="CS142" s="287"/>
      <c r="CT142" s="287"/>
      <c r="CU142" s="287"/>
      <c r="CV142" s="287"/>
      <c r="CW142" s="287"/>
      <c r="CX142" s="287"/>
      <c r="CY142" s="287"/>
      <c r="CZ142" s="287"/>
      <c r="DA142" s="287"/>
      <c r="DB142" s="287"/>
      <c r="DC142" s="287"/>
      <c r="DD142" s="287"/>
    </row>
    <row r="143" spans="1:108" ht="53.1" customHeight="1" x14ac:dyDescent="0.2">
      <c r="A143" s="289" t="s">
        <v>777</v>
      </c>
      <c r="E143" s="255"/>
      <c r="F143" s="256" t="s">
        <v>778</v>
      </c>
      <c r="G143" s="257"/>
      <c r="H143" s="290" t="s">
        <v>779</v>
      </c>
      <c r="I143" s="290" t="s">
        <v>780</v>
      </c>
      <c r="J143" s="290" t="s">
        <v>781</v>
      </c>
      <c r="K143" s="290" t="s">
        <v>782</v>
      </c>
      <c r="L143" s="290" t="s">
        <v>783</v>
      </c>
      <c r="M143" s="290" t="s">
        <v>784</v>
      </c>
      <c r="N143" s="290" t="s">
        <v>780</v>
      </c>
      <c r="O143" s="290" t="s">
        <v>785</v>
      </c>
      <c r="P143" s="290" t="s">
        <v>786</v>
      </c>
      <c r="Q143" s="290" t="s">
        <v>780</v>
      </c>
      <c r="R143" s="290" t="s">
        <v>787</v>
      </c>
      <c r="S143" s="290" t="s">
        <v>780</v>
      </c>
      <c r="T143" s="290" t="s">
        <v>788</v>
      </c>
      <c r="U143" s="290" t="s">
        <v>789</v>
      </c>
      <c r="V143" s="290" t="s">
        <v>790</v>
      </c>
      <c r="W143" s="290" t="s">
        <v>791</v>
      </c>
      <c r="X143" s="290" t="s">
        <v>792</v>
      </c>
      <c r="Y143" s="290" t="s">
        <v>780</v>
      </c>
      <c r="Z143" s="290" t="s">
        <v>793</v>
      </c>
      <c r="AA143" s="290" t="s">
        <v>794</v>
      </c>
      <c r="AB143" s="290" t="s">
        <v>795</v>
      </c>
      <c r="AC143" s="290" t="s">
        <v>780</v>
      </c>
      <c r="AD143" s="290" t="s">
        <v>780</v>
      </c>
      <c r="AE143" s="290" t="s">
        <v>783</v>
      </c>
      <c r="AF143" s="290" t="s">
        <v>796</v>
      </c>
      <c r="AG143" s="290" t="s">
        <v>797</v>
      </c>
      <c r="AH143" s="290" t="s">
        <v>798</v>
      </c>
      <c r="AI143" s="290" t="s">
        <v>799</v>
      </c>
      <c r="AJ143" s="290" t="s">
        <v>800</v>
      </c>
      <c r="AK143" s="290" t="s">
        <v>790</v>
      </c>
      <c r="AL143" s="290" t="s">
        <v>801</v>
      </c>
      <c r="AM143" s="290" t="s">
        <v>802</v>
      </c>
      <c r="AN143" s="290" t="s">
        <v>798</v>
      </c>
      <c r="AO143" s="290" t="s">
        <v>803</v>
      </c>
      <c r="AP143" s="290" t="s">
        <v>804</v>
      </c>
      <c r="AQ143" s="290" t="s">
        <v>805</v>
      </c>
      <c r="AR143" s="290" t="s">
        <v>806</v>
      </c>
      <c r="AS143" s="290" t="s">
        <v>792</v>
      </c>
      <c r="AT143" s="290" t="s">
        <v>807</v>
      </c>
      <c r="AU143" s="290" t="s">
        <v>803</v>
      </c>
      <c r="AV143" s="290" t="s">
        <v>808</v>
      </c>
      <c r="AW143" s="290" t="s">
        <v>809</v>
      </c>
      <c r="AX143" s="290" t="s">
        <v>810</v>
      </c>
      <c r="AY143" s="290" t="s">
        <v>811</v>
      </c>
      <c r="AZ143" s="290" t="s">
        <v>812</v>
      </c>
      <c r="BA143" s="290" t="s">
        <v>813</v>
      </c>
      <c r="BB143" s="290" t="s">
        <v>629</v>
      </c>
      <c r="BC143" s="290" t="s">
        <v>806</v>
      </c>
      <c r="BD143" s="290" t="s">
        <v>814</v>
      </c>
      <c r="BE143" s="290" t="s">
        <v>793</v>
      </c>
      <c r="BF143" s="290" t="s">
        <v>783</v>
      </c>
      <c r="BG143" s="290" t="s">
        <v>815</v>
      </c>
      <c r="BH143" s="290" t="s">
        <v>793</v>
      </c>
      <c r="BI143" s="290" t="s">
        <v>816</v>
      </c>
      <c r="BJ143" s="290" t="s">
        <v>282</v>
      </c>
      <c r="BK143" s="290" t="s">
        <v>817</v>
      </c>
      <c r="BL143" s="290" t="s">
        <v>811</v>
      </c>
      <c r="BM143" s="290" t="s">
        <v>804</v>
      </c>
      <c r="BN143" s="290" t="s">
        <v>634</v>
      </c>
      <c r="BO143" s="290" t="s">
        <v>636</v>
      </c>
      <c r="BP143" s="290" t="s">
        <v>637</v>
      </c>
      <c r="BQ143" s="290" t="s">
        <v>638</v>
      </c>
      <c r="BR143" s="290" t="s">
        <v>818</v>
      </c>
      <c r="BS143" s="290" t="s">
        <v>819</v>
      </c>
      <c r="BT143" s="290" t="s">
        <v>641</v>
      </c>
      <c r="BU143" s="290" t="s">
        <v>819</v>
      </c>
      <c r="BV143" s="290" t="s">
        <v>820</v>
      </c>
      <c r="BW143" s="290" t="s">
        <v>673</v>
      </c>
      <c r="BX143" s="290" t="s">
        <v>643</v>
      </c>
      <c r="BY143" s="290" t="s">
        <v>644</v>
      </c>
      <c r="BZ143" s="290" t="s">
        <v>821</v>
      </c>
      <c r="CA143" s="290" t="s">
        <v>822</v>
      </c>
      <c r="CB143" s="290" t="s">
        <v>823</v>
      </c>
      <c r="CC143" s="290" t="s">
        <v>824</v>
      </c>
      <c r="CD143" s="290" t="s">
        <v>647</v>
      </c>
      <c r="CE143" s="290" t="s">
        <v>629</v>
      </c>
      <c r="CF143" s="290" t="s">
        <v>815</v>
      </c>
      <c r="CG143" s="290" t="s">
        <v>825</v>
      </c>
      <c r="CH143" s="290" t="s">
        <v>296</v>
      </c>
      <c r="CI143" s="290" t="s">
        <v>334</v>
      </c>
      <c r="CJ143" s="290" t="s">
        <v>335</v>
      </c>
      <c r="CK143" s="290" t="s">
        <v>826</v>
      </c>
      <c r="CL143" s="290" t="s">
        <v>827</v>
      </c>
      <c r="CM143" s="290" t="s">
        <v>828</v>
      </c>
      <c r="CN143" s="290" t="s">
        <v>654</v>
      </c>
      <c r="CO143" s="290" t="s">
        <v>829</v>
      </c>
      <c r="CP143" s="290" t="s">
        <v>830</v>
      </c>
      <c r="CQ143" s="290" t="s">
        <v>831</v>
      </c>
      <c r="CR143" s="290" t="s">
        <v>660</v>
      </c>
      <c r="CS143" s="290" t="s">
        <v>832</v>
      </c>
      <c r="CT143" s="290" t="s">
        <v>833</v>
      </c>
      <c r="CU143" s="290" t="s">
        <v>834</v>
      </c>
      <c r="CV143" s="290" t="s">
        <v>835</v>
      </c>
      <c r="CW143" s="290" t="s">
        <v>836</v>
      </c>
      <c r="CX143" s="290" t="s">
        <v>836</v>
      </c>
      <c r="CY143" s="290" t="s">
        <v>836</v>
      </c>
      <c r="CZ143" s="290" t="s">
        <v>289</v>
      </c>
      <c r="DA143" s="290" t="s">
        <v>289</v>
      </c>
      <c r="DB143" s="290" t="s">
        <v>284</v>
      </c>
      <c r="DC143" s="290" t="s">
        <v>284</v>
      </c>
      <c r="DD143" s="290" t="s">
        <v>673</v>
      </c>
    </row>
    <row r="144" spans="1:108" x14ac:dyDescent="0.2">
      <c r="E144" s="255"/>
      <c r="F144" s="256"/>
      <c r="G144" s="257"/>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291"/>
      <c r="AE144" s="291"/>
      <c r="AF144" s="291"/>
      <c r="AG144" s="291"/>
      <c r="AH144" s="291"/>
      <c r="AI144" s="291"/>
      <c r="AJ144" s="291"/>
      <c r="AK144" s="291"/>
      <c r="AL144" s="291"/>
      <c r="AM144" s="291"/>
      <c r="AN144" s="291"/>
      <c r="AO144" s="291"/>
      <c r="AP144" s="291"/>
      <c r="AQ144" s="291"/>
      <c r="AR144" s="291"/>
      <c r="AS144" s="291"/>
      <c r="AT144" s="291"/>
      <c r="AU144" s="291"/>
      <c r="AV144" s="291"/>
      <c r="AW144" s="291"/>
      <c r="AX144" s="291"/>
      <c r="AY144" s="291"/>
      <c r="AZ144" s="291"/>
      <c r="BA144" s="291"/>
      <c r="BB144" s="291"/>
      <c r="BC144" s="291"/>
      <c r="BD144" s="291"/>
      <c r="BE144" s="291"/>
      <c r="BF144" s="291"/>
      <c r="BG144" s="291"/>
      <c r="BH144" s="291"/>
      <c r="BI144" s="291"/>
      <c r="BJ144" s="291"/>
      <c r="BK144" s="291"/>
      <c r="BL144" s="291"/>
      <c r="BM144" s="291"/>
      <c r="BN144" s="291"/>
      <c r="BO144" s="291"/>
      <c r="BP144" s="291"/>
      <c r="BQ144" s="291"/>
      <c r="BR144" s="291"/>
      <c r="BS144" s="291"/>
      <c r="BT144" s="291"/>
      <c r="BU144" s="291"/>
      <c r="BV144" s="291"/>
      <c r="BW144" s="291"/>
      <c r="BX144" s="291"/>
      <c r="BY144" s="291"/>
      <c r="BZ144" s="291"/>
      <c r="CA144" s="291"/>
      <c r="CB144" s="291"/>
      <c r="CC144" s="291"/>
      <c r="CD144" s="291"/>
      <c r="CE144" s="291"/>
      <c r="CF144" s="291"/>
      <c r="CG144" s="291"/>
      <c r="CH144" s="291"/>
      <c r="CI144" s="291"/>
      <c r="CJ144" s="291"/>
      <c r="CK144" s="291"/>
      <c r="CL144" s="291"/>
      <c r="CM144" s="291"/>
      <c r="CN144" s="291"/>
      <c r="CO144" s="291"/>
      <c r="CP144" s="291"/>
      <c r="CQ144" s="291"/>
      <c r="CR144" s="291"/>
      <c r="CS144" s="291"/>
      <c r="CT144" s="291"/>
      <c r="CU144" s="291"/>
      <c r="CV144" s="291"/>
      <c r="CW144" s="291"/>
      <c r="CX144" s="291"/>
      <c r="CY144" s="291"/>
      <c r="CZ144" s="291"/>
      <c r="DA144" s="291"/>
      <c r="DB144" s="291"/>
      <c r="DC144" s="291"/>
      <c r="DD144" s="291"/>
    </row>
    <row r="145" spans="3:108" x14ac:dyDescent="0.2">
      <c r="E145" s="255">
        <v>8</v>
      </c>
      <c r="F145" s="256" t="s">
        <v>837</v>
      </c>
      <c r="G145" s="257"/>
      <c r="H145" s="291">
        <v>34754</v>
      </c>
      <c r="I145" s="291">
        <v>37678</v>
      </c>
      <c r="J145" s="291">
        <v>38793</v>
      </c>
      <c r="K145" s="291">
        <v>39386</v>
      </c>
      <c r="L145" s="291">
        <v>34740</v>
      </c>
      <c r="M145" s="291">
        <v>40018</v>
      </c>
      <c r="N145" s="291">
        <v>36034</v>
      </c>
      <c r="O145" s="291">
        <v>37498</v>
      </c>
      <c r="P145" s="291">
        <v>36540</v>
      </c>
      <c r="Q145" s="291">
        <v>35153</v>
      </c>
      <c r="R145" s="291">
        <v>39233</v>
      </c>
      <c r="S145" s="291">
        <v>38649</v>
      </c>
      <c r="T145" s="291">
        <v>41622</v>
      </c>
      <c r="U145" s="291">
        <v>38569</v>
      </c>
      <c r="V145" s="291">
        <v>37532</v>
      </c>
      <c r="W145" s="291">
        <v>36521</v>
      </c>
      <c r="X145" s="291">
        <v>37517</v>
      </c>
      <c r="Y145" s="291">
        <v>39534</v>
      </c>
      <c r="Z145" s="291">
        <v>36641</v>
      </c>
      <c r="AA145" s="291">
        <v>41971</v>
      </c>
      <c r="AB145" s="291">
        <v>42035</v>
      </c>
      <c r="AC145" s="291">
        <v>43507</v>
      </c>
      <c r="AD145" s="291">
        <v>43535</v>
      </c>
      <c r="AE145" s="291">
        <v>43535</v>
      </c>
      <c r="AF145" s="291">
        <v>43656</v>
      </c>
      <c r="AG145" s="291">
        <v>43829</v>
      </c>
      <c r="AH145" s="291">
        <v>44127</v>
      </c>
      <c r="AI145" s="291">
        <v>44189</v>
      </c>
      <c r="AJ145" s="291">
        <v>44291</v>
      </c>
      <c r="AK145" s="291">
        <v>44291</v>
      </c>
      <c r="AL145" s="291">
        <v>44323</v>
      </c>
      <c r="AM145" s="291">
        <v>44355</v>
      </c>
      <c r="AN145" s="291">
        <v>44533</v>
      </c>
      <c r="AO145" s="291">
        <v>44610</v>
      </c>
      <c r="AP145" s="291">
        <v>44957</v>
      </c>
      <c r="AQ145" s="291">
        <v>45247</v>
      </c>
      <c r="AR145" s="291">
        <v>40676</v>
      </c>
      <c r="AS145" s="291">
        <v>40745</v>
      </c>
      <c r="AT145" s="291">
        <v>42569</v>
      </c>
      <c r="AU145" s="291">
        <v>43452</v>
      </c>
      <c r="AV145" s="291">
        <v>43761</v>
      </c>
      <c r="AW145" s="291">
        <v>44490</v>
      </c>
      <c r="AX145" s="291">
        <v>44498</v>
      </c>
      <c r="AY145" s="291">
        <v>44592</v>
      </c>
      <c r="AZ145" s="291">
        <v>44785</v>
      </c>
      <c r="BA145" s="291">
        <v>44785</v>
      </c>
      <c r="BB145" s="291">
        <v>44996</v>
      </c>
      <c r="BC145" s="291">
        <v>40988</v>
      </c>
      <c r="BD145" s="291">
        <v>39079</v>
      </c>
      <c r="BE145" s="291">
        <v>38946</v>
      </c>
      <c r="BF145" s="291">
        <v>40672</v>
      </c>
      <c r="BG145" s="291">
        <v>40672</v>
      </c>
      <c r="BH145" s="291">
        <v>40672</v>
      </c>
      <c r="BI145" s="291">
        <v>39708</v>
      </c>
      <c r="BJ145" s="291">
        <v>39447</v>
      </c>
      <c r="BK145" s="291">
        <v>44501</v>
      </c>
      <c r="BL145" s="291">
        <v>44595</v>
      </c>
      <c r="BM145" s="291">
        <v>44848</v>
      </c>
      <c r="BN145" s="291">
        <v>45230</v>
      </c>
      <c r="BO145" s="291">
        <v>45230</v>
      </c>
      <c r="BP145" s="291">
        <v>37750</v>
      </c>
      <c r="BQ145" s="291">
        <v>37222</v>
      </c>
      <c r="BR145" s="291">
        <v>38257</v>
      </c>
      <c r="BS145" s="291">
        <v>37777</v>
      </c>
      <c r="BT145" s="291">
        <v>37777</v>
      </c>
      <c r="BU145" s="291">
        <v>35929</v>
      </c>
      <c r="BV145" s="291">
        <v>35492</v>
      </c>
      <c r="BW145" s="291">
        <v>39323</v>
      </c>
      <c r="BX145" s="291">
        <v>39897</v>
      </c>
      <c r="BY145" s="291">
        <v>37365</v>
      </c>
      <c r="BZ145" s="291">
        <v>35597</v>
      </c>
      <c r="CA145" s="291">
        <v>36444</v>
      </c>
      <c r="CB145" s="291">
        <v>38129</v>
      </c>
      <c r="CC145" s="291">
        <v>34993</v>
      </c>
      <c r="CD145" s="291">
        <v>42111</v>
      </c>
      <c r="CE145" s="291">
        <v>43405</v>
      </c>
      <c r="CF145" s="291">
        <v>43535</v>
      </c>
      <c r="CG145" s="291">
        <v>43535</v>
      </c>
      <c r="CH145" s="291">
        <v>44463</v>
      </c>
      <c r="CI145" s="291">
        <v>44589</v>
      </c>
      <c r="CJ145" s="291">
        <v>44649</v>
      </c>
      <c r="CK145" s="291">
        <v>44650</v>
      </c>
      <c r="CL145" s="291">
        <v>45000</v>
      </c>
      <c r="CM145" s="291">
        <v>44971</v>
      </c>
      <c r="CN145" s="291">
        <v>44995</v>
      </c>
      <c r="CO145" s="291">
        <v>44781</v>
      </c>
      <c r="CP145" s="291">
        <v>44832</v>
      </c>
      <c r="CQ145" s="291">
        <v>44841</v>
      </c>
      <c r="CR145" s="291">
        <v>44847</v>
      </c>
      <c r="CS145" s="291">
        <v>44853</v>
      </c>
      <c r="CT145" s="291">
        <v>44897</v>
      </c>
      <c r="CU145" s="291">
        <v>44960</v>
      </c>
      <c r="CV145" s="291">
        <v>45282</v>
      </c>
      <c r="CW145" s="291">
        <v>44376</v>
      </c>
      <c r="CX145" s="291">
        <v>44393</v>
      </c>
      <c r="CY145" s="291">
        <v>44644</v>
      </c>
      <c r="CZ145" s="291">
        <v>44911</v>
      </c>
      <c r="DA145" s="291">
        <v>45012</v>
      </c>
      <c r="DB145" s="291">
        <v>45301</v>
      </c>
      <c r="DC145" s="291">
        <v>45272</v>
      </c>
      <c r="DD145" s="291">
        <v>45280</v>
      </c>
    </row>
    <row r="146" spans="3:108" s="292" customFormat="1" x14ac:dyDescent="0.2">
      <c r="E146" s="255">
        <v>9</v>
      </c>
      <c r="F146" s="293" t="s">
        <v>838</v>
      </c>
      <c r="G146" s="294"/>
      <c r="H146" s="295" t="s">
        <v>697</v>
      </c>
      <c r="I146" s="295" t="s">
        <v>697</v>
      </c>
      <c r="J146" s="295" t="s">
        <v>697</v>
      </c>
      <c r="K146" s="295" t="s">
        <v>697</v>
      </c>
      <c r="L146" s="295" t="s">
        <v>697</v>
      </c>
      <c r="M146" s="295" t="s">
        <v>697</v>
      </c>
      <c r="N146" s="295" t="s">
        <v>697</v>
      </c>
      <c r="O146" s="295" t="s">
        <v>697</v>
      </c>
      <c r="P146" s="295" t="s">
        <v>697</v>
      </c>
      <c r="Q146" s="295" t="s">
        <v>697</v>
      </c>
      <c r="R146" s="295" t="s">
        <v>697</v>
      </c>
      <c r="S146" s="295" t="s">
        <v>697</v>
      </c>
      <c r="T146" s="295" t="s">
        <v>697</v>
      </c>
      <c r="U146" s="295" t="s">
        <v>697</v>
      </c>
      <c r="V146" s="295" t="s">
        <v>697</v>
      </c>
      <c r="W146" s="295" t="s">
        <v>697</v>
      </c>
      <c r="X146" s="295" t="s">
        <v>697</v>
      </c>
      <c r="Y146" s="295" t="s">
        <v>697</v>
      </c>
      <c r="Z146" s="295" t="s">
        <v>697</v>
      </c>
      <c r="AA146" s="295" t="s">
        <v>697</v>
      </c>
      <c r="AB146" s="295" t="s">
        <v>697</v>
      </c>
      <c r="AC146" s="295" t="s">
        <v>697</v>
      </c>
      <c r="AD146" s="295" t="s">
        <v>697</v>
      </c>
      <c r="AE146" s="295" t="s">
        <v>697</v>
      </c>
      <c r="AF146" s="295" t="s">
        <v>697</v>
      </c>
      <c r="AG146" s="295" t="s">
        <v>697</v>
      </c>
      <c r="AH146" s="295" t="s">
        <v>697</v>
      </c>
      <c r="AI146" s="295" t="s">
        <v>697</v>
      </c>
      <c r="AJ146" s="295" t="s">
        <v>697</v>
      </c>
      <c r="AK146" s="295" t="s">
        <v>697</v>
      </c>
      <c r="AL146" s="295" t="s">
        <v>697</v>
      </c>
      <c r="AM146" s="295" t="s">
        <v>697</v>
      </c>
      <c r="AN146" s="295" t="s">
        <v>697</v>
      </c>
      <c r="AO146" s="295" t="s">
        <v>697</v>
      </c>
      <c r="AP146" s="295" t="s">
        <v>697</v>
      </c>
      <c r="AQ146" s="295" t="s">
        <v>697</v>
      </c>
      <c r="AR146" s="295" t="s">
        <v>697</v>
      </c>
      <c r="AS146" s="295" t="s">
        <v>697</v>
      </c>
      <c r="AT146" s="295" t="s">
        <v>697</v>
      </c>
      <c r="AU146" s="295" t="s">
        <v>697</v>
      </c>
      <c r="AV146" s="295" t="s">
        <v>697</v>
      </c>
      <c r="AW146" s="295" t="s">
        <v>697</v>
      </c>
      <c r="AX146" s="295" t="s">
        <v>697</v>
      </c>
      <c r="AY146" s="295" t="s">
        <v>697</v>
      </c>
      <c r="AZ146" s="295" t="s">
        <v>697</v>
      </c>
      <c r="BA146" s="295" t="s">
        <v>697</v>
      </c>
      <c r="BB146" s="295" t="s">
        <v>697</v>
      </c>
      <c r="BC146" s="295" t="s">
        <v>697</v>
      </c>
      <c r="BD146" s="295" t="s">
        <v>697</v>
      </c>
      <c r="BE146" s="295" t="s">
        <v>697</v>
      </c>
      <c r="BF146" s="295" t="s">
        <v>697</v>
      </c>
      <c r="BG146" s="295" t="s">
        <v>697</v>
      </c>
      <c r="BH146" s="295" t="s">
        <v>697</v>
      </c>
      <c r="BI146" s="295" t="s">
        <v>697</v>
      </c>
      <c r="BJ146" s="295" t="s">
        <v>697</v>
      </c>
      <c r="BK146" s="295" t="s">
        <v>697</v>
      </c>
      <c r="BL146" s="295" t="s">
        <v>697</v>
      </c>
      <c r="BM146" s="295" t="s">
        <v>697</v>
      </c>
      <c r="BN146" s="295" t="s">
        <v>697</v>
      </c>
      <c r="BO146" s="295" t="s">
        <v>697</v>
      </c>
      <c r="BP146" s="295" t="s">
        <v>697</v>
      </c>
      <c r="BQ146" s="295" t="s">
        <v>697</v>
      </c>
      <c r="BR146" s="295" t="s">
        <v>697</v>
      </c>
      <c r="BS146" s="295" t="s">
        <v>697</v>
      </c>
      <c r="BT146" s="295" t="s">
        <v>697</v>
      </c>
      <c r="BU146" s="295" t="s">
        <v>697</v>
      </c>
      <c r="BV146" s="295" t="s">
        <v>697</v>
      </c>
      <c r="BW146" s="295" t="s">
        <v>697</v>
      </c>
      <c r="BX146" s="295" t="s">
        <v>697</v>
      </c>
      <c r="BY146" s="295" t="s">
        <v>697</v>
      </c>
      <c r="BZ146" s="295" t="s">
        <v>697</v>
      </c>
      <c r="CA146" s="295" t="s">
        <v>697</v>
      </c>
      <c r="CB146" s="295" t="s">
        <v>697</v>
      </c>
      <c r="CC146" s="295" t="s">
        <v>697</v>
      </c>
      <c r="CD146" s="295" t="s">
        <v>697</v>
      </c>
      <c r="CE146" s="295" t="s">
        <v>697</v>
      </c>
      <c r="CF146" s="295" t="s">
        <v>697</v>
      </c>
      <c r="CG146" s="295" t="s">
        <v>697</v>
      </c>
      <c r="CH146" s="295" t="s">
        <v>697</v>
      </c>
      <c r="CI146" s="295" t="s">
        <v>697</v>
      </c>
      <c r="CJ146" s="295" t="s">
        <v>697</v>
      </c>
      <c r="CK146" s="295" t="s">
        <v>697</v>
      </c>
      <c r="CL146" s="295" t="s">
        <v>697</v>
      </c>
      <c r="CM146" s="295" t="s">
        <v>697</v>
      </c>
      <c r="CN146" s="295" t="s">
        <v>697</v>
      </c>
      <c r="CO146" s="295" t="s">
        <v>697</v>
      </c>
      <c r="CP146" s="295" t="s">
        <v>697</v>
      </c>
      <c r="CQ146" s="295" t="s">
        <v>697</v>
      </c>
      <c r="CR146" s="295" t="s">
        <v>697</v>
      </c>
      <c r="CS146" s="295" t="s">
        <v>697</v>
      </c>
      <c r="CT146" s="295" t="s">
        <v>697</v>
      </c>
      <c r="CU146" s="295" t="s">
        <v>697</v>
      </c>
      <c r="CV146" s="295" t="s">
        <v>697</v>
      </c>
      <c r="CW146" s="295" t="s">
        <v>697</v>
      </c>
      <c r="CX146" s="295" t="s">
        <v>697</v>
      </c>
      <c r="CY146" s="295" t="s">
        <v>697</v>
      </c>
      <c r="CZ146" s="295" t="s">
        <v>697</v>
      </c>
      <c r="DA146" s="295" t="s">
        <v>697</v>
      </c>
      <c r="DB146" s="295" t="s">
        <v>697</v>
      </c>
      <c r="DC146" s="295">
        <v>45363</v>
      </c>
      <c r="DD146" s="295">
        <v>45364</v>
      </c>
    </row>
    <row r="147" spans="3:108" s="274" customFormat="1" ht="13.5" customHeight="1" x14ac:dyDescent="0.2">
      <c r="C147" s="272"/>
      <c r="D147" s="272"/>
      <c r="E147" s="255">
        <v>10</v>
      </c>
      <c r="F147" s="293" t="s">
        <v>839</v>
      </c>
      <c r="G147" s="296" t="s">
        <v>696</v>
      </c>
      <c r="H147" s="297" t="s">
        <v>735</v>
      </c>
      <c r="I147" s="297" t="s">
        <v>735</v>
      </c>
      <c r="J147" s="297" t="s">
        <v>735</v>
      </c>
      <c r="K147" s="297" t="s">
        <v>735</v>
      </c>
      <c r="L147" s="297" t="s">
        <v>735</v>
      </c>
      <c r="M147" s="297" t="s">
        <v>735</v>
      </c>
      <c r="N147" s="297" t="s">
        <v>735</v>
      </c>
      <c r="O147" s="297" t="s">
        <v>735</v>
      </c>
      <c r="P147" s="297" t="s">
        <v>735</v>
      </c>
      <c r="Q147" s="297" t="s">
        <v>735</v>
      </c>
      <c r="R147" s="297" t="s">
        <v>735</v>
      </c>
      <c r="S147" s="297" t="s">
        <v>735</v>
      </c>
      <c r="T147" s="297" t="s">
        <v>735</v>
      </c>
      <c r="U147" s="297" t="s">
        <v>735</v>
      </c>
      <c r="V147" s="297" t="s">
        <v>735</v>
      </c>
      <c r="W147" s="297" t="s">
        <v>735</v>
      </c>
      <c r="X147" s="297" t="s">
        <v>735</v>
      </c>
      <c r="Y147" s="297" t="s">
        <v>735</v>
      </c>
      <c r="Z147" s="297" t="s">
        <v>735</v>
      </c>
      <c r="AA147" s="297" t="s">
        <v>735</v>
      </c>
      <c r="AB147" s="297" t="s">
        <v>735</v>
      </c>
      <c r="AC147" s="297" t="s">
        <v>735</v>
      </c>
      <c r="AD147" s="297" t="s">
        <v>735</v>
      </c>
      <c r="AE147" s="297" t="s">
        <v>735</v>
      </c>
      <c r="AF147" s="297" t="s">
        <v>735</v>
      </c>
      <c r="AG147" s="297" t="s">
        <v>735</v>
      </c>
      <c r="AH147" s="297" t="s">
        <v>735</v>
      </c>
      <c r="AI147" s="297" t="s">
        <v>735</v>
      </c>
      <c r="AJ147" s="297" t="s">
        <v>735</v>
      </c>
      <c r="AK147" s="297" t="s">
        <v>735</v>
      </c>
      <c r="AL147" s="297" t="s">
        <v>735</v>
      </c>
      <c r="AM147" s="297" t="s">
        <v>735</v>
      </c>
      <c r="AN147" s="297" t="s">
        <v>735</v>
      </c>
      <c r="AO147" s="297" t="s">
        <v>735</v>
      </c>
      <c r="AP147" s="297" t="s">
        <v>735</v>
      </c>
      <c r="AQ147" s="297" t="s">
        <v>735</v>
      </c>
      <c r="AR147" s="297" t="s">
        <v>735</v>
      </c>
      <c r="AS147" s="297" t="s">
        <v>735</v>
      </c>
      <c r="AT147" s="297" t="s">
        <v>735</v>
      </c>
      <c r="AU147" s="297" t="s">
        <v>735</v>
      </c>
      <c r="AV147" s="297" t="s">
        <v>735</v>
      </c>
      <c r="AW147" s="297" t="s">
        <v>735</v>
      </c>
      <c r="AX147" s="297" t="s">
        <v>735</v>
      </c>
      <c r="AY147" s="297" t="s">
        <v>735</v>
      </c>
      <c r="AZ147" s="297" t="s">
        <v>735</v>
      </c>
      <c r="BA147" s="297" t="s">
        <v>735</v>
      </c>
      <c r="BB147" s="297" t="s">
        <v>735</v>
      </c>
      <c r="BC147" s="297" t="s">
        <v>735</v>
      </c>
      <c r="BD147" s="297" t="s">
        <v>735</v>
      </c>
      <c r="BE147" s="297" t="s">
        <v>735</v>
      </c>
      <c r="BF147" s="297" t="s">
        <v>735</v>
      </c>
      <c r="BG147" s="297" t="s">
        <v>735</v>
      </c>
      <c r="BH147" s="297" t="s">
        <v>735</v>
      </c>
      <c r="BI147" s="297" t="s">
        <v>735</v>
      </c>
      <c r="BJ147" s="297" t="s">
        <v>735</v>
      </c>
      <c r="BK147" s="297" t="s">
        <v>735</v>
      </c>
      <c r="BL147" s="297" t="s">
        <v>735</v>
      </c>
      <c r="BM147" s="297" t="s">
        <v>735</v>
      </c>
      <c r="BN147" s="297" t="s">
        <v>735</v>
      </c>
      <c r="BO147" s="297" t="s">
        <v>735</v>
      </c>
      <c r="BP147" s="297" t="s">
        <v>735</v>
      </c>
      <c r="BQ147" s="297" t="s">
        <v>735</v>
      </c>
      <c r="BR147" s="297" t="s">
        <v>735</v>
      </c>
      <c r="BS147" s="297" t="s">
        <v>735</v>
      </c>
      <c r="BT147" s="297" t="s">
        <v>735</v>
      </c>
      <c r="BU147" s="297" t="s">
        <v>735</v>
      </c>
      <c r="BV147" s="297" t="s">
        <v>735</v>
      </c>
      <c r="BW147" s="297" t="s">
        <v>735</v>
      </c>
      <c r="BX147" s="297">
        <v>253.45779784800001</v>
      </c>
      <c r="BY147" s="297" t="s">
        <v>735</v>
      </c>
      <c r="BZ147" s="297" t="s">
        <v>735</v>
      </c>
      <c r="CA147" s="297" t="s">
        <v>735</v>
      </c>
      <c r="CB147" s="297">
        <v>37.381484712999999</v>
      </c>
      <c r="CC147" s="297" t="s">
        <v>735</v>
      </c>
      <c r="CD147" s="297">
        <v>184.39937725999999</v>
      </c>
      <c r="CE147" s="297" t="s">
        <v>735</v>
      </c>
      <c r="CF147" s="297" t="s">
        <v>735</v>
      </c>
      <c r="CG147" s="297" t="s">
        <v>735</v>
      </c>
      <c r="CH147" s="297" t="s">
        <v>735</v>
      </c>
      <c r="CI147" s="297" t="s">
        <v>735</v>
      </c>
      <c r="CJ147" s="297" t="s">
        <v>735</v>
      </c>
      <c r="CK147" s="297" t="s">
        <v>735</v>
      </c>
      <c r="CL147" s="297" t="s">
        <v>735</v>
      </c>
      <c r="CM147" s="297" t="s">
        <v>735</v>
      </c>
      <c r="CN147" s="297" t="s">
        <v>735</v>
      </c>
      <c r="CO147" s="297" t="s">
        <v>735</v>
      </c>
      <c r="CP147" s="297" t="s">
        <v>735</v>
      </c>
      <c r="CQ147" s="297" t="s">
        <v>735</v>
      </c>
      <c r="CR147" s="297" t="s">
        <v>735</v>
      </c>
      <c r="CS147" s="297" t="s">
        <v>735</v>
      </c>
      <c r="CT147" s="297" t="s">
        <v>735</v>
      </c>
      <c r="CU147" s="297" t="s">
        <v>735</v>
      </c>
      <c r="CV147" s="297" t="s">
        <v>735</v>
      </c>
      <c r="CW147" s="297" t="s">
        <v>735</v>
      </c>
      <c r="CX147" s="297" t="s">
        <v>735</v>
      </c>
      <c r="CY147" s="297" t="s">
        <v>735</v>
      </c>
      <c r="CZ147" s="297" t="s">
        <v>735</v>
      </c>
      <c r="DA147" s="297" t="s">
        <v>735</v>
      </c>
      <c r="DB147" s="297" t="s">
        <v>735</v>
      </c>
      <c r="DC147" s="297" t="s">
        <v>735</v>
      </c>
      <c r="DD147" s="297" t="s">
        <v>735</v>
      </c>
    </row>
    <row r="148" spans="3:108" s="274" customFormat="1" x14ac:dyDescent="0.2">
      <c r="C148" s="272"/>
      <c r="D148" s="272"/>
      <c r="E148" s="255">
        <v>11</v>
      </c>
      <c r="F148" s="293" t="s">
        <v>840</v>
      </c>
      <c r="G148" s="296" t="s">
        <v>696</v>
      </c>
      <c r="H148" s="297">
        <v>1.3105260142236599</v>
      </c>
      <c r="I148" s="297">
        <v>8.8287330836798003E-2</v>
      </c>
      <c r="J148" s="297">
        <v>3.9624763655569994E-2</v>
      </c>
      <c r="K148" s="297">
        <v>7.9542002035939974E-3</v>
      </c>
      <c r="L148" s="297">
        <v>0.32222948952341102</v>
      </c>
      <c r="M148" s="297">
        <v>3.108436704125535</v>
      </c>
      <c r="N148" s="297">
        <v>0.83630269315443895</v>
      </c>
      <c r="O148" s="297">
        <v>1.4097443343734448</v>
      </c>
      <c r="P148" s="297">
        <v>0.30760239464758599</v>
      </c>
      <c r="Q148" s="297">
        <v>0.67943111646637289</v>
      </c>
      <c r="R148" s="297">
        <v>0.27603056598255904</v>
      </c>
      <c r="S148" s="297">
        <v>0.55169039035260292</v>
      </c>
      <c r="T148" s="297">
        <v>0.103259251439049</v>
      </c>
      <c r="U148" s="297">
        <v>0.179353646908155</v>
      </c>
      <c r="V148" s="297">
        <v>0.13173025076800701</v>
      </c>
      <c r="W148" s="297">
        <v>0.10643726785770101</v>
      </c>
      <c r="X148" s="297">
        <v>7.6033527358759997E-3</v>
      </c>
      <c r="Y148" s="297">
        <v>0.17011674726594</v>
      </c>
      <c r="Z148" s="297">
        <v>0.20078153816735297</v>
      </c>
      <c r="AA148" s="297">
        <v>3.3624395997664001E-2</v>
      </c>
      <c r="AB148" s="297">
        <v>8.4268879138829998E-3</v>
      </c>
      <c r="AC148" s="297">
        <v>4.8087917583455E-2</v>
      </c>
      <c r="AD148" s="297">
        <v>1.4598172390554002E-2</v>
      </c>
      <c r="AE148" s="297">
        <v>3.148622314524E-3</v>
      </c>
      <c r="AF148" s="297">
        <v>2.6241365929034002E-2</v>
      </c>
      <c r="AG148" s="297">
        <v>9.8562222232525989E-2</v>
      </c>
      <c r="AH148" s="297">
        <v>1.8845230818766E-2</v>
      </c>
      <c r="AI148" s="297">
        <v>3.6978200245143006E-2</v>
      </c>
      <c r="AJ148" s="297">
        <v>5.7275614229669999E-3</v>
      </c>
      <c r="AK148" s="297">
        <v>4.9940421320819996E-3</v>
      </c>
      <c r="AL148" s="297">
        <v>0.24964631989037195</v>
      </c>
      <c r="AM148" s="297">
        <v>3.1637952679429999E-3</v>
      </c>
      <c r="AN148" s="297">
        <v>9.0112391512499002E-2</v>
      </c>
      <c r="AO148" s="297">
        <v>4.6312793987700004E-4</v>
      </c>
      <c r="AP148" s="297">
        <v>0.85063443220282797</v>
      </c>
      <c r="AQ148" s="297">
        <v>0.16533955361135402</v>
      </c>
      <c r="AR148" s="297">
        <v>0</v>
      </c>
      <c r="AS148" s="297">
        <v>0</v>
      </c>
      <c r="AT148" s="297">
        <v>0</v>
      </c>
      <c r="AU148" s="297">
        <v>0</v>
      </c>
      <c r="AV148" s="297">
        <v>0</v>
      </c>
      <c r="AW148" s="297">
        <v>0</v>
      </c>
      <c r="AX148" s="297">
        <v>0</v>
      </c>
      <c r="AY148" s="297">
        <v>0</v>
      </c>
      <c r="AZ148" s="297">
        <v>0</v>
      </c>
      <c r="BA148" s="297">
        <v>0</v>
      </c>
      <c r="BB148" s="297">
        <v>0</v>
      </c>
      <c r="BC148" s="297">
        <v>4.6244562670710006E-3</v>
      </c>
      <c r="BD148" s="297">
        <v>3.0251946998019999E-3</v>
      </c>
      <c r="BE148" s="297">
        <v>1.096698235831E-3</v>
      </c>
      <c r="BF148" s="297">
        <v>4.3933174149499996E-3</v>
      </c>
      <c r="BG148" s="297">
        <v>1.2643617296200001E-4</v>
      </c>
      <c r="BH148" s="297">
        <v>3.4317504274E-4</v>
      </c>
      <c r="BI148" s="297">
        <v>1.7620614535100002E-4</v>
      </c>
      <c r="BJ148" s="297">
        <v>7.0787311718070005E-3</v>
      </c>
      <c r="BK148" s="297">
        <v>4.9788754557499992E-4</v>
      </c>
      <c r="BL148" s="297">
        <v>5.8596645734399985E-4</v>
      </c>
      <c r="BM148" s="297">
        <v>3.6387275220999998E-5</v>
      </c>
      <c r="BN148" s="297">
        <v>3.4052895929999997E-6</v>
      </c>
      <c r="BO148" s="297">
        <v>2.21637967604E-4</v>
      </c>
      <c r="BP148" s="297">
        <v>0.11148753652759399</v>
      </c>
      <c r="BQ148" s="297">
        <v>0.30816276787994301</v>
      </c>
      <c r="BR148" s="297">
        <v>9.3452520882314996E-2</v>
      </c>
      <c r="BS148" s="297">
        <v>0.14919512732034601</v>
      </c>
      <c r="BT148" s="297">
        <v>0.24753912956051402</v>
      </c>
      <c r="BU148" s="297">
        <v>0.46471066111836612</v>
      </c>
      <c r="BV148" s="297">
        <v>0.77169267785405204</v>
      </c>
      <c r="BW148" s="297">
        <v>2.3634900161566001E-2</v>
      </c>
      <c r="BX148" s="297">
        <v>8.8492360815140003E-2</v>
      </c>
      <c r="BY148" s="297">
        <v>0.36114770636544602</v>
      </c>
      <c r="BZ148" s="297">
        <v>0.73110164364656494</v>
      </c>
      <c r="CA148" s="297">
        <v>7.6237995202399992E-3</v>
      </c>
      <c r="CB148" s="297">
        <v>0.136601405938507</v>
      </c>
      <c r="CC148" s="297">
        <v>4.7945301766800993E-2</v>
      </c>
      <c r="CD148" s="297">
        <v>6.0825106579706002E-2</v>
      </c>
      <c r="CE148" s="297">
        <v>0.110688579070482</v>
      </c>
      <c r="CF148" s="297">
        <v>4.2135961755500003E-4</v>
      </c>
      <c r="CG148" s="297">
        <v>1.22540034219E-4</v>
      </c>
      <c r="CH148" s="297">
        <v>0.12146420365249203</v>
      </c>
      <c r="CI148" s="297">
        <v>2.0407115416627E-2</v>
      </c>
      <c r="CJ148" s="297">
        <v>8.5723012604389994E-3</v>
      </c>
      <c r="CK148" s="297">
        <v>5.0233111179900003E-4</v>
      </c>
      <c r="CL148" s="297">
        <v>4.8447505635999995E-4</v>
      </c>
      <c r="CM148" s="297">
        <v>9.9803043000000007E-8</v>
      </c>
      <c r="CN148" s="297">
        <v>5.3474364841269995E-3</v>
      </c>
      <c r="CO148" s="297">
        <v>1.067931760257E-3</v>
      </c>
      <c r="CP148" s="297">
        <v>7.6137824099999998E-7</v>
      </c>
      <c r="CQ148" s="297">
        <v>1.2204221306420001E-3</v>
      </c>
      <c r="CR148" s="297">
        <v>2.67196092993E-4</v>
      </c>
      <c r="CS148" s="297">
        <v>1.010644755331E-3</v>
      </c>
      <c r="CT148" s="297">
        <v>4.3991845557099995E-4</v>
      </c>
      <c r="CU148" s="297">
        <v>0</v>
      </c>
      <c r="CV148" s="297">
        <v>6.8836754399999995E-7</v>
      </c>
      <c r="CW148" s="297">
        <v>6.3609944313339998E-3</v>
      </c>
      <c r="CX148" s="297">
        <v>0</v>
      </c>
      <c r="CY148" s="297">
        <v>0</v>
      </c>
      <c r="CZ148" s="297">
        <v>0</v>
      </c>
      <c r="DA148" s="297">
        <v>3.9653244046170006E-3</v>
      </c>
      <c r="DB148" s="297">
        <v>3.4034523446379999E-3</v>
      </c>
      <c r="DC148" s="297">
        <v>7.5479085461669995E-3</v>
      </c>
      <c r="DD148" s="297">
        <v>4.6416512000000001E-8</v>
      </c>
    </row>
    <row r="149" spans="3:108" s="274" customFormat="1" x14ac:dyDescent="0.2">
      <c r="C149" s="272"/>
      <c r="D149" s="272"/>
      <c r="E149" s="255">
        <v>12</v>
      </c>
      <c r="F149" s="293" t="s">
        <v>841</v>
      </c>
      <c r="G149" s="296" t="s">
        <v>696</v>
      </c>
      <c r="H149" s="298" t="s">
        <v>842</v>
      </c>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299"/>
      <c r="AF149" s="299"/>
      <c r="AG149" s="299"/>
      <c r="AH149" s="299"/>
      <c r="AI149" s="299"/>
      <c r="AJ149" s="299"/>
      <c r="AK149" s="299"/>
      <c r="AL149" s="299"/>
      <c r="AM149" s="299"/>
      <c r="AN149" s="299"/>
      <c r="AO149" s="299"/>
      <c r="AP149" s="299"/>
      <c r="AQ149" s="299"/>
      <c r="AR149" s="299"/>
      <c r="AS149" s="299"/>
      <c r="AT149" s="299"/>
      <c r="AU149" s="299"/>
      <c r="AV149" s="299"/>
      <c r="AW149" s="299"/>
      <c r="AX149" s="299"/>
      <c r="AY149" s="299"/>
      <c r="AZ149" s="299"/>
      <c r="BA149" s="299"/>
      <c r="BB149" s="299"/>
      <c r="BC149" s="299"/>
      <c r="BD149" s="299"/>
      <c r="BE149" s="299"/>
      <c r="BF149" s="299"/>
      <c r="BG149" s="299"/>
      <c r="BH149" s="299"/>
      <c r="BI149" s="299"/>
      <c r="BJ149" s="299"/>
      <c r="BK149" s="299"/>
      <c r="BL149" s="299"/>
      <c r="BM149" s="299"/>
      <c r="BN149" s="299"/>
      <c r="BO149" s="299"/>
      <c r="BP149" s="299"/>
      <c r="BQ149" s="299"/>
      <c r="BR149" s="299"/>
      <c r="BS149" s="299"/>
      <c r="BT149" s="299"/>
      <c r="BU149" s="299"/>
      <c r="BV149" s="299"/>
      <c r="BW149" s="299"/>
      <c r="BX149" s="299"/>
      <c r="BY149" s="299"/>
      <c r="BZ149" s="299"/>
      <c r="CA149" s="299"/>
      <c r="CB149" s="299"/>
      <c r="CC149" s="299"/>
      <c r="CD149" s="299"/>
      <c r="CE149" s="299"/>
      <c r="CF149" s="299"/>
      <c r="CG149" s="299"/>
      <c r="CH149" s="299"/>
      <c r="CI149" s="299"/>
      <c r="CJ149" s="299"/>
      <c r="CK149" s="299"/>
      <c r="CL149" s="299"/>
      <c r="CM149" s="299"/>
      <c r="CN149" s="299"/>
      <c r="CO149" s="299"/>
      <c r="CP149" s="299"/>
      <c r="CQ149" s="299"/>
      <c r="CR149" s="299"/>
      <c r="CS149" s="299"/>
      <c r="CT149" s="299"/>
      <c r="CU149" s="299"/>
      <c r="CV149" s="299"/>
      <c r="CW149" s="299"/>
      <c r="CX149" s="300"/>
      <c r="CY149" s="299"/>
      <c r="CZ149" s="299"/>
      <c r="DA149" s="299"/>
      <c r="DB149" s="299"/>
      <c r="DC149" s="299"/>
      <c r="DD149" s="299"/>
    </row>
    <row r="150" spans="3:108" x14ac:dyDescent="0.2">
      <c r="E150" s="301"/>
      <c r="F150" s="302"/>
      <c r="G150" s="302"/>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303"/>
      <c r="AF150" s="303"/>
      <c r="AG150" s="303"/>
      <c r="AH150" s="303"/>
      <c r="AI150" s="303"/>
      <c r="AJ150" s="303"/>
      <c r="AK150" s="303"/>
      <c r="AL150" s="303"/>
      <c r="AM150" s="303"/>
      <c r="AN150" s="303"/>
      <c r="AO150" s="303"/>
      <c r="AP150" s="303"/>
      <c r="AQ150" s="303"/>
      <c r="AR150" s="303"/>
      <c r="AS150" s="303"/>
      <c r="AT150" s="303"/>
      <c r="AU150" s="303"/>
      <c r="AV150" s="303"/>
      <c r="AW150" s="303"/>
      <c r="AX150" s="303"/>
      <c r="AY150" s="303"/>
      <c r="AZ150" s="303"/>
      <c r="BA150" s="303"/>
      <c r="BB150" s="303"/>
      <c r="BC150" s="303"/>
      <c r="BD150" s="303"/>
      <c r="BE150" s="303"/>
      <c r="BF150" s="303"/>
      <c r="BG150" s="303"/>
      <c r="BH150" s="303"/>
      <c r="BI150" s="303"/>
      <c r="BJ150" s="303"/>
      <c r="BK150" s="303"/>
      <c r="BL150" s="303"/>
      <c r="BM150" s="303"/>
      <c r="BN150" s="303"/>
      <c r="BO150" s="303"/>
      <c r="BP150" s="303"/>
      <c r="BQ150" s="303"/>
      <c r="BR150" s="303"/>
      <c r="BS150" s="303"/>
      <c r="BT150" s="303"/>
      <c r="BU150" s="303"/>
      <c r="BV150" s="303"/>
      <c r="BW150" s="303"/>
      <c r="BX150" s="303"/>
      <c r="BY150" s="303"/>
      <c r="BZ150" s="303"/>
      <c r="CA150" s="303"/>
      <c r="CB150" s="303"/>
      <c r="CC150" s="303"/>
      <c r="CD150" s="303"/>
      <c r="CE150" s="303"/>
      <c r="CF150" s="303"/>
      <c r="CG150" s="303"/>
      <c r="CH150" s="303"/>
      <c r="CI150" s="303"/>
      <c r="CJ150" s="303"/>
      <c r="CK150" s="303"/>
      <c r="CL150" s="303"/>
      <c r="CM150" s="303"/>
      <c r="CN150" s="303"/>
      <c r="CO150" s="303"/>
      <c r="CP150" s="303"/>
      <c r="CQ150" s="303"/>
      <c r="CR150" s="303"/>
      <c r="CS150" s="303"/>
      <c r="CT150" s="303"/>
      <c r="CU150" s="303"/>
      <c r="CV150" s="303"/>
      <c r="CW150" s="303"/>
      <c r="CX150" s="303"/>
      <c r="CY150" s="303"/>
      <c r="CZ150" s="303"/>
      <c r="DA150" s="303"/>
      <c r="DB150" s="303"/>
      <c r="DC150" s="303"/>
      <c r="DD150" s="303"/>
    </row>
    <row r="151" spans="3:108" x14ac:dyDescent="0.2">
      <c r="E151" s="236"/>
      <c r="H151" s="304"/>
      <c r="J151" s="304"/>
      <c r="K151" s="304"/>
      <c r="L151" s="304"/>
      <c r="M151" s="304"/>
      <c r="N151" s="304"/>
      <c r="O151" s="304"/>
      <c r="P151" s="304"/>
      <c r="Q151" s="304"/>
      <c r="R151" s="304"/>
      <c r="S151" s="304"/>
      <c r="T151" s="304"/>
      <c r="U151" s="304"/>
      <c r="V151" s="304"/>
      <c r="W151" s="304"/>
      <c r="X151" s="304"/>
      <c r="Y151" s="304"/>
      <c r="Z151" s="304"/>
      <c r="AA151" s="304"/>
      <c r="AB151" s="304"/>
      <c r="AQ151" s="304"/>
      <c r="AR151" s="304"/>
      <c r="AS151" s="304"/>
      <c r="AZ151" s="304"/>
      <c r="BA151" s="304"/>
      <c r="BB151" s="304"/>
      <c r="BC151" s="304"/>
      <c r="BD151" s="304"/>
      <c r="BE151" s="304"/>
      <c r="BF151" s="304"/>
      <c r="BG151" s="304"/>
      <c r="BH151" s="304"/>
      <c r="BI151" s="304"/>
      <c r="BJ151" s="304"/>
      <c r="BK151" s="304"/>
      <c r="BL151" s="304"/>
      <c r="BP151" s="304"/>
      <c r="BQ151" s="304"/>
      <c r="BR151" s="304"/>
      <c r="BS151" s="304"/>
      <c r="BT151" s="304"/>
      <c r="BU151" s="304"/>
      <c r="BV151" s="304"/>
      <c r="BW151" s="304"/>
      <c r="BX151" s="304"/>
      <c r="BY151" s="304"/>
      <c r="BZ151" s="304"/>
      <c r="CA151" s="304"/>
      <c r="CB151" s="304"/>
      <c r="CC151" s="304"/>
      <c r="CD151" s="304"/>
      <c r="CI151" s="304"/>
      <c r="CJ151" s="304"/>
      <c r="CK151" s="304"/>
      <c r="CL151" s="304"/>
      <c r="CM151" s="304"/>
      <c r="CN151" s="304"/>
      <c r="CO151" s="304"/>
      <c r="CP151" s="304"/>
      <c r="CQ151" s="304"/>
      <c r="CR151" s="304"/>
      <c r="CS151" s="304"/>
      <c r="CT151" s="304"/>
      <c r="CU151" s="304"/>
      <c r="CV151" s="304"/>
      <c r="CY151" s="304"/>
      <c r="CZ151" s="304"/>
      <c r="DA151" s="304"/>
      <c r="DB151" s="304"/>
      <c r="DC151" s="304"/>
      <c r="DD151" s="304"/>
    </row>
    <row r="152" spans="3:108" x14ac:dyDescent="0.2">
      <c r="E152" s="239"/>
      <c r="H152" s="304"/>
      <c r="L152" s="304"/>
      <c r="M152" s="304"/>
      <c r="N152" s="304"/>
      <c r="O152" s="304"/>
      <c r="P152" s="304"/>
      <c r="Q152" s="304"/>
      <c r="R152" s="304"/>
      <c r="S152" s="304"/>
      <c r="T152" s="304"/>
      <c r="U152" s="304"/>
      <c r="V152" s="304"/>
      <c r="W152" s="304"/>
      <c r="X152" s="304"/>
      <c r="Y152" s="304"/>
      <c r="Z152" s="304"/>
      <c r="AA152" s="304"/>
      <c r="AB152" s="304"/>
      <c r="AC152" s="304"/>
      <c r="AD152" s="304"/>
      <c r="AE152" s="304"/>
      <c r="AF152" s="304"/>
      <c r="AG152" s="304"/>
      <c r="AH152" s="304"/>
      <c r="AI152" s="304"/>
      <c r="AJ152" s="304"/>
      <c r="AK152" s="304"/>
      <c r="AL152" s="304"/>
      <c r="AM152" s="304"/>
      <c r="AN152" s="304"/>
      <c r="AO152" s="304"/>
      <c r="AP152" s="304"/>
      <c r="AQ152" s="304"/>
      <c r="AR152" s="304"/>
      <c r="AS152" s="304"/>
      <c r="AT152" s="304"/>
      <c r="AU152" s="304"/>
      <c r="AV152" s="304"/>
      <c r="AW152" s="304"/>
      <c r="AX152" s="304"/>
      <c r="AY152" s="304"/>
      <c r="BM152" s="304"/>
      <c r="BN152" s="304"/>
      <c r="BO152" s="304"/>
      <c r="BP152" s="304"/>
      <c r="BQ152" s="304"/>
      <c r="BR152" s="304"/>
      <c r="BS152" s="304"/>
      <c r="BT152" s="304"/>
      <c r="BU152" s="304"/>
      <c r="BV152" s="304"/>
      <c r="BW152" s="304"/>
      <c r="BX152" s="304"/>
      <c r="BY152" s="304"/>
      <c r="BZ152" s="304"/>
      <c r="CA152" s="304"/>
      <c r="CB152" s="304"/>
      <c r="CC152" s="304"/>
      <c r="CD152" s="304"/>
      <c r="CV152" s="304"/>
      <c r="DB152" s="304"/>
      <c r="DC152" s="304"/>
      <c r="DD152" s="304"/>
    </row>
    <row r="153" spans="3:108" x14ac:dyDescent="0.2">
      <c r="E153" s="305" t="s">
        <v>843</v>
      </c>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6"/>
      <c r="AL153" s="306"/>
      <c r="AM153" s="306"/>
      <c r="AN153" s="306"/>
      <c r="AO153" s="306"/>
      <c r="AP153" s="306"/>
      <c r="AQ153" s="306"/>
      <c r="AR153" s="306"/>
      <c r="AS153" s="306"/>
      <c r="AT153" s="306"/>
      <c r="AU153" s="304"/>
      <c r="AV153" s="306"/>
      <c r="AW153" s="306"/>
      <c r="AX153" s="306"/>
      <c r="AY153" s="306"/>
      <c r="BM153" s="306"/>
      <c r="BN153" s="306"/>
      <c r="BO153" s="306"/>
      <c r="BP153" s="306"/>
      <c r="BQ153" s="306"/>
      <c r="BR153" s="306"/>
      <c r="BS153" s="306"/>
      <c r="BT153" s="306"/>
      <c r="BU153" s="306"/>
      <c r="BV153" s="306"/>
      <c r="BW153" s="306"/>
      <c r="BX153" s="306"/>
      <c r="BY153" s="306"/>
      <c r="BZ153" s="306"/>
      <c r="CA153" s="306"/>
      <c r="CB153" s="306"/>
      <c r="CC153" s="306"/>
      <c r="CD153" s="306"/>
      <c r="CV153" s="306"/>
      <c r="DB153" s="306"/>
      <c r="DC153" s="306"/>
      <c r="DD153" s="306"/>
    </row>
    <row r="154" spans="3:108" x14ac:dyDescent="0.2">
      <c r="E154" s="232" t="s">
        <v>844</v>
      </c>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6"/>
      <c r="AL154" s="306"/>
      <c r="AM154" s="306"/>
      <c r="AN154" s="306"/>
      <c r="AO154" s="306"/>
      <c r="AP154" s="306"/>
      <c r="AQ154" s="306"/>
      <c r="AR154" s="306"/>
      <c r="AS154" s="306"/>
      <c r="AT154" s="306"/>
      <c r="AU154" s="306"/>
      <c r="AV154" s="306"/>
      <c r="AW154" s="306"/>
      <c r="AX154" s="306"/>
      <c r="AY154" s="306"/>
      <c r="BM154" s="306"/>
      <c r="BN154" s="306"/>
      <c r="BO154" s="306"/>
      <c r="BP154" s="306"/>
      <c r="BQ154" s="306"/>
      <c r="BR154" s="306"/>
      <c r="BS154" s="306"/>
      <c r="BT154" s="306"/>
      <c r="BU154" s="306"/>
      <c r="BV154" s="306"/>
      <c r="BW154" s="306"/>
      <c r="BX154" s="306"/>
      <c r="BY154" s="306"/>
      <c r="BZ154" s="306"/>
      <c r="CA154" s="306"/>
      <c r="CB154" s="306"/>
      <c r="CC154" s="306"/>
      <c r="CD154" s="306"/>
      <c r="CV154" s="306"/>
      <c r="DB154" s="306"/>
      <c r="DC154" s="306"/>
      <c r="DD154" s="306"/>
    </row>
    <row r="155" spans="3:108" x14ac:dyDescent="0.2">
      <c r="E155" s="232" t="s">
        <v>845</v>
      </c>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6"/>
      <c r="AL155" s="306"/>
      <c r="AM155" s="306"/>
      <c r="AN155" s="306"/>
      <c r="AO155" s="306"/>
      <c r="AP155" s="306"/>
      <c r="AQ155" s="306"/>
      <c r="AR155" s="306"/>
      <c r="AS155" s="306"/>
      <c r="AT155" s="306"/>
      <c r="AU155" s="306"/>
      <c r="AV155" s="306"/>
      <c r="AW155" s="306"/>
      <c r="AX155" s="306"/>
      <c r="AY155" s="306"/>
      <c r="BM155" s="306"/>
      <c r="BN155" s="306"/>
      <c r="BO155" s="306"/>
      <c r="BP155" s="306"/>
      <c r="BQ155" s="306"/>
      <c r="BR155" s="306"/>
      <c r="BS155" s="306"/>
      <c r="BT155" s="306"/>
      <c r="BU155" s="306"/>
      <c r="BV155" s="306"/>
      <c r="BW155" s="306"/>
      <c r="BX155" s="306"/>
      <c r="BY155" s="306"/>
      <c r="BZ155" s="306"/>
      <c r="CA155" s="306"/>
      <c r="CB155" s="306"/>
      <c r="CC155" s="306"/>
      <c r="CD155" s="306"/>
      <c r="CV155" s="306"/>
      <c r="DB155" s="306"/>
      <c r="DC155" s="306"/>
      <c r="DD155" s="306"/>
    </row>
    <row r="156" spans="3:108" x14ac:dyDescent="0.2">
      <c r="E156" s="232" t="s">
        <v>846</v>
      </c>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6"/>
      <c r="AL156" s="306"/>
      <c r="AM156" s="306"/>
      <c r="AN156" s="306"/>
      <c r="AO156" s="306"/>
      <c r="AP156" s="306"/>
      <c r="AQ156" s="306"/>
      <c r="AR156" s="306"/>
      <c r="AS156" s="306"/>
      <c r="AT156" s="306"/>
      <c r="AU156" s="307"/>
      <c r="AV156" s="306"/>
      <c r="AW156" s="306"/>
      <c r="AX156" s="306"/>
      <c r="AY156" s="306"/>
      <c r="BM156" s="306"/>
      <c r="BN156" s="306"/>
      <c r="BO156" s="306"/>
      <c r="BP156" s="306"/>
      <c r="BQ156" s="306"/>
      <c r="BR156" s="306"/>
      <c r="BS156" s="306"/>
      <c r="BT156" s="306"/>
      <c r="BU156" s="306"/>
      <c r="BV156" s="306"/>
      <c r="BW156" s="306"/>
      <c r="BX156" s="306"/>
      <c r="BY156" s="306"/>
      <c r="BZ156" s="306"/>
      <c r="CA156" s="306"/>
      <c r="CB156" s="306"/>
      <c r="CC156" s="306"/>
      <c r="CD156" s="306"/>
      <c r="CV156" s="306"/>
      <c r="DB156" s="306"/>
      <c r="DC156" s="306"/>
      <c r="DD156" s="306"/>
    </row>
    <row r="157" spans="3:108" x14ac:dyDescent="0.2">
      <c r="E157" s="232" t="s">
        <v>847</v>
      </c>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6"/>
      <c r="AL157" s="306"/>
      <c r="AM157" s="306"/>
      <c r="AN157" s="306"/>
      <c r="AO157" s="306"/>
      <c r="AP157" s="306"/>
      <c r="AQ157" s="306"/>
      <c r="AR157" s="306"/>
      <c r="AS157" s="306"/>
      <c r="AT157" s="306"/>
      <c r="AU157" s="307"/>
      <c r="AV157" s="306"/>
      <c r="AW157" s="306"/>
      <c r="AX157" s="306"/>
      <c r="AY157" s="306"/>
      <c r="BM157" s="306"/>
      <c r="BN157" s="306"/>
      <c r="BO157" s="306"/>
      <c r="BP157" s="306"/>
      <c r="BQ157" s="306"/>
      <c r="BR157" s="306"/>
      <c r="BS157" s="306"/>
      <c r="BT157" s="306"/>
      <c r="BU157" s="306"/>
      <c r="BV157" s="306"/>
      <c r="BW157" s="306"/>
      <c r="BX157" s="306"/>
      <c r="BY157" s="306"/>
      <c r="BZ157" s="306"/>
      <c r="CA157" s="306"/>
      <c r="CB157" s="306"/>
      <c r="CC157" s="306"/>
      <c r="CD157" s="306"/>
      <c r="CV157" s="306"/>
      <c r="DB157" s="306"/>
      <c r="DC157" s="306"/>
      <c r="DD157" s="306"/>
    </row>
    <row r="158" spans="3:108" ht="13.35" hidden="1" customHeight="1" x14ac:dyDescent="0.2">
      <c r="E158" s="232" t="s">
        <v>848</v>
      </c>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6"/>
      <c r="AL158" s="306"/>
      <c r="AM158" s="306"/>
      <c r="AN158" s="306"/>
      <c r="AO158" s="306"/>
      <c r="AP158" s="306"/>
      <c r="AQ158" s="306"/>
      <c r="AR158" s="306"/>
      <c r="AS158" s="306"/>
      <c r="AT158" s="306"/>
      <c r="AU158" s="307"/>
      <c r="AV158" s="306"/>
      <c r="AW158" s="306"/>
      <c r="AX158" s="306"/>
      <c r="AY158" s="306"/>
      <c r="BM158" s="306"/>
      <c r="BN158" s="306"/>
      <c r="BO158" s="306"/>
      <c r="BP158" s="306"/>
      <c r="BQ158" s="306"/>
      <c r="BR158" s="306"/>
      <c r="BS158" s="306"/>
      <c r="BT158" s="306"/>
      <c r="BU158" s="306"/>
      <c r="BV158" s="306"/>
      <c r="BW158" s="306"/>
      <c r="BX158" s="306"/>
      <c r="BY158" s="306"/>
      <c r="BZ158" s="306"/>
      <c r="CA158" s="306"/>
      <c r="CB158" s="306"/>
      <c r="CC158" s="306"/>
      <c r="CD158" s="306"/>
      <c r="CV158" s="306"/>
      <c r="DB158" s="306"/>
      <c r="DC158" s="306"/>
      <c r="DD158" s="306"/>
    </row>
    <row r="159" spans="3:108" ht="28.35" customHeight="1" x14ac:dyDescent="0.2">
      <c r="E159" s="379" t="s">
        <v>849</v>
      </c>
      <c r="F159" s="379"/>
      <c r="G159" s="379"/>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6"/>
      <c r="AL159" s="306"/>
      <c r="AM159" s="306"/>
      <c r="AN159" s="306"/>
      <c r="AO159" s="306"/>
      <c r="AP159" s="306"/>
      <c r="AQ159" s="306"/>
      <c r="AR159" s="306"/>
      <c r="AS159" s="306"/>
      <c r="AT159" s="306"/>
      <c r="AU159" s="306"/>
      <c r="AV159" s="306"/>
      <c r="AW159" s="306"/>
      <c r="AX159" s="306"/>
      <c r="AY159" s="306"/>
      <c r="BM159" s="306"/>
      <c r="BN159" s="306"/>
      <c r="BO159" s="306"/>
      <c r="BP159" s="306"/>
      <c r="BQ159" s="306"/>
      <c r="BR159" s="306"/>
      <c r="BS159" s="306"/>
      <c r="BT159" s="306"/>
      <c r="BU159" s="306"/>
      <c r="BV159" s="306"/>
      <c r="BW159" s="306"/>
      <c r="BX159" s="306"/>
      <c r="BY159" s="306"/>
      <c r="BZ159" s="306"/>
      <c r="CA159" s="306"/>
      <c r="CB159" s="306"/>
      <c r="CC159" s="306"/>
      <c r="CD159" s="306"/>
      <c r="CV159" s="306"/>
      <c r="DB159" s="306"/>
      <c r="DC159" s="306"/>
      <c r="DD159" s="306"/>
    </row>
    <row r="160" spans="3:108" ht="13.35" hidden="1" customHeight="1" x14ac:dyDescent="0.2">
      <c r="E160" s="305" t="s">
        <v>850</v>
      </c>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6"/>
      <c r="AL160" s="306"/>
      <c r="AM160" s="306"/>
      <c r="AN160" s="306"/>
      <c r="AO160" s="306"/>
      <c r="AP160" s="306"/>
      <c r="AQ160" s="306"/>
      <c r="AR160" s="306"/>
      <c r="AS160" s="306"/>
      <c r="AT160" s="306"/>
      <c r="AU160" s="306"/>
      <c r="AV160" s="306"/>
      <c r="AW160" s="306"/>
      <c r="AX160" s="306"/>
      <c r="AY160" s="306"/>
      <c r="BM160" s="306"/>
      <c r="BN160" s="306"/>
      <c r="BO160" s="306"/>
      <c r="BP160" s="306"/>
      <c r="BQ160" s="306"/>
      <c r="BR160" s="306"/>
      <c r="BS160" s="306"/>
      <c r="BT160" s="306"/>
      <c r="BU160" s="306"/>
      <c r="BV160" s="306"/>
      <c r="BW160" s="306"/>
      <c r="BX160" s="306"/>
      <c r="BY160" s="306"/>
      <c r="BZ160" s="306"/>
      <c r="CA160" s="306"/>
      <c r="CB160" s="306"/>
      <c r="CC160" s="306"/>
      <c r="CD160" s="306"/>
      <c r="CV160" s="306"/>
      <c r="DB160" s="306"/>
      <c r="DC160" s="306"/>
      <c r="DD160" s="306"/>
    </row>
    <row r="161" spans="3:108" s="310" customFormat="1" ht="13.35" hidden="1" customHeight="1" x14ac:dyDescent="0.2">
      <c r="C161" s="308"/>
      <c r="D161" s="308"/>
      <c r="E161" s="309" t="s">
        <v>851</v>
      </c>
      <c r="H161" s="311"/>
      <c r="I161" s="311"/>
      <c r="J161" s="311"/>
      <c r="K161" s="311"/>
      <c r="L161" s="311"/>
      <c r="M161" s="311"/>
      <c r="N161" s="311"/>
      <c r="O161" s="311"/>
      <c r="P161" s="311"/>
      <c r="Q161" s="311"/>
      <c r="R161" s="311"/>
      <c r="S161" s="311"/>
      <c r="T161" s="311"/>
      <c r="U161" s="311"/>
      <c r="V161" s="311"/>
      <c r="W161" s="311"/>
      <c r="X161" s="311"/>
      <c r="Y161" s="311"/>
      <c r="Z161" s="311"/>
      <c r="AA161" s="311"/>
      <c r="AB161" s="311"/>
      <c r="AC161" s="311"/>
      <c r="AD161" s="311"/>
      <c r="AE161" s="311"/>
      <c r="AF161" s="311"/>
      <c r="AG161" s="311"/>
      <c r="AH161" s="311"/>
      <c r="AI161" s="311"/>
      <c r="AJ161" s="311"/>
      <c r="AK161" s="311"/>
      <c r="AL161" s="311"/>
      <c r="AM161" s="311"/>
      <c r="AN161" s="311"/>
      <c r="AO161" s="311"/>
      <c r="AP161" s="311"/>
      <c r="AQ161" s="311"/>
      <c r="AR161" s="311"/>
      <c r="AS161" s="311"/>
      <c r="AT161" s="311"/>
      <c r="AU161" s="311"/>
      <c r="AV161" s="311"/>
      <c r="AW161" s="311"/>
      <c r="AX161" s="311"/>
      <c r="AY161" s="311"/>
      <c r="BM161" s="311"/>
      <c r="BN161" s="311"/>
      <c r="BO161" s="311"/>
      <c r="BP161" s="311"/>
      <c r="BQ161" s="311"/>
      <c r="BR161" s="311"/>
      <c r="BS161" s="311"/>
      <c r="BT161" s="311"/>
      <c r="BU161" s="311"/>
      <c r="BV161" s="311"/>
      <c r="BW161" s="311"/>
      <c r="BX161" s="311"/>
      <c r="BY161" s="311"/>
      <c r="BZ161" s="311"/>
      <c r="CA161" s="311"/>
      <c r="CB161" s="311"/>
      <c r="CC161" s="311"/>
      <c r="CD161" s="311"/>
      <c r="CV161" s="311"/>
      <c r="DB161" s="311"/>
      <c r="DC161" s="311"/>
      <c r="DD161" s="311"/>
    </row>
    <row r="162" spans="3:108" ht="30" customHeight="1" x14ac:dyDescent="0.2">
      <c r="E162" s="379" t="s">
        <v>852</v>
      </c>
      <c r="F162" s="379"/>
      <c r="G162" s="379"/>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6"/>
      <c r="AL162" s="306"/>
      <c r="AM162" s="306"/>
      <c r="AN162" s="306"/>
      <c r="AO162" s="306"/>
      <c r="AP162" s="306"/>
      <c r="AQ162" s="306"/>
      <c r="AR162" s="306"/>
      <c r="AS162" s="306"/>
      <c r="AT162" s="306"/>
      <c r="AU162" s="306"/>
      <c r="AV162" s="306"/>
      <c r="AW162" s="306"/>
      <c r="AX162" s="306"/>
      <c r="AY162" s="306"/>
      <c r="BM162" s="306"/>
      <c r="BN162" s="306"/>
      <c r="BO162" s="306"/>
      <c r="BP162" s="306"/>
      <c r="BQ162" s="306"/>
      <c r="BR162" s="306"/>
      <c r="BS162" s="306"/>
      <c r="BT162" s="306"/>
      <c r="BU162" s="306"/>
      <c r="BV162" s="306"/>
      <c r="BW162" s="306"/>
      <c r="BX162" s="306"/>
      <c r="BY162" s="306"/>
      <c r="BZ162" s="306"/>
      <c r="CA162" s="306"/>
      <c r="CB162" s="306"/>
      <c r="CC162" s="306"/>
      <c r="CD162" s="306"/>
      <c r="CV162" s="306"/>
      <c r="DB162" s="306"/>
      <c r="DC162" s="306"/>
      <c r="DD162" s="306"/>
    </row>
    <row r="163" spans="3:108" x14ac:dyDescent="0.2">
      <c r="E163" s="232" t="s">
        <v>853</v>
      </c>
    </row>
    <row r="164" spans="3:108" x14ac:dyDescent="0.2">
      <c r="E164" s="232" t="s">
        <v>854</v>
      </c>
    </row>
    <row r="165" spans="3:108" x14ac:dyDescent="0.2">
      <c r="E165" s="305" t="s">
        <v>855</v>
      </c>
    </row>
    <row r="166" spans="3:108" x14ac:dyDescent="0.2">
      <c r="E166" s="305" t="s">
        <v>856</v>
      </c>
    </row>
    <row r="167" spans="3:108" x14ac:dyDescent="0.2">
      <c r="E167" s="305" t="s">
        <v>857</v>
      </c>
    </row>
    <row r="168" spans="3:108" ht="29.45" customHeight="1" x14ac:dyDescent="0.2">
      <c r="E168" s="379" t="s">
        <v>858</v>
      </c>
      <c r="F168" s="379"/>
      <c r="G168" s="379"/>
    </row>
    <row r="169" spans="3:108" ht="29.45" customHeight="1" x14ac:dyDescent="0.2">
      <c r="E169" s="379" t="s">
        <v>859</v>
      </c>
      <c r="F169" s="379"/>
      <c r="G169" s="379"/>
    </row>
    <row r="170" spans="3:108" x14ac:dyDescent="0.2">
      <c r="E170" s="305" t="s">
        <v>860</v>
      </c>
    </row>
    <row r="171" spans="3:108" x14ac:dyDescent="0.2">
      <c r="E171" s="305" t="s">
        <v>861</v>
      </c>
    </row>
    <row r="173" spans="3:108" ht="13.35" hidden="1" customHeight="1" x14ac:dyDescent="0.2">
      <c r="E173" s="376" t="s">
        <v>862</v>
      </c>
      <c r="F173" s="377"/>
      <c r="G173" s="377"/>
      <c r="H173" s="377"/>
      <c r="I173" s="377"/>
      <c r="J173" s="377"/>
      <c r="K173" s="377"/>
      <c r="L173" s="377"/>
      <c r="M173" s="378"/>
      <c r="N173" s="304"/>
      <c r="O173" s="304"/>
      <c r="P173" s="304"/>
    </row>
    <row r="174" spans="3:108" ht="13.35" hidden="1" customHeight="1" x14ac:dyDescent="0.2">
      <c r="E174" s="312"/>
      <c r="F174" s="313"/>
      <c r="G174" s="313"/>
      <c r="M174" s="257"/>
    </row>
    <row r="175" spans="3:108" ht="12.75" hidden="1" customHeight="1" x14ac:dyDescent="0.2">
      <c r="E175" s="380" t="s">
        <v>863</v>
      </c>
      <c r="F175" s="375"/>
      <c r="G175" s="375"/>
      <c r="H175" s="375"/>
      <c r="I175" s="375"/>
      <c r="J175" s="375"/>
      <c r="K175" s="375"/>
      <c r="L175" s="375"/>
      <c r="M175" s="381"/>
    </row>
    <row r="176" spans="3:108" ht="13.35" hidden="1" customHeight="1" x14ac:dyDescent="0.2">
      <c r="E176" s="380"/>
      <c r="F176" s="375"/>
      <c r="G176" s="375"/>
      <c r="H176" s="375"/>
      <c r="I176" s="375"/>
      <c r="J176" s="375"/>
      <c r="K176" s="375"/>
      <c r="L176" s="375"/>
      <c r="M176" s="381"/>
    </row>
    <row r="177" spans="5:16" ht="13.35" hidden="1" customHeight="1" x14ac:dyDescent="0.2">
      <c r="E177" s="380"/>
      <c r="F177" s="375"/>
      <c r="G177" s="375"/>
      <c r="H177" s="375"/>
      <c r="I177" s="375"/>
      <c r="J177" s="375"/>
      <c r="K177" s="375"/>
      <c r="L177" s="375"/>
      <c r="M177" s="381"/>
    </row>
    <row r="178" spans="5:16" ht="13.35" hidden="1" customHeight="1" x14ac:dyDescent="0.2">
      <c r="E178" s="314"/>
      <c r="F178" s="315"/>
      <c r="G178" s="315"/>
      <c r="M178" s="257"/>
    </row>
    <row r="179" spans="5:16" ht="13.35" hidden="1" customHeight="1" x14ac:dyDescent="0.2">
      <c r="E179" s="316" t="s">
        <v>4</v>
      </c>
      <c r="F179" s="317"/>
      <c r="G179" s="316" t="s">
        <v>864</v>
      </c>
      <c r="H179" s="317"/>
      <c r="I179" s="316" t="s">
        <v>865</v>
      </c>
      <c r="J179" s="318"/>
      <c r="K179" s="318"/>
      <c r="L179" s="318"/>
      <c r="M179" s="317"/>
    </row>
    <row r="180" spans="5:16" ht="13.5" hidden="1" customHeight="1" x14ac:dyDescent="0.2">
      <c r="E180" s="369" t="s">
        <v>47</v>
      </c>
      <c r="F180" s="370"/>
      <c r="G180" s="319" t="s">
        <v>866</v>
      </c>
      <c r="H180" s="317"/>
      <c r="I180" s="319" t="s">
        <v>867</v>
      </c>
      <c r="J180" s="318"/>
      <c r="K180" s="318"/>
      <c r="L180" s="318"/>
      <c r="M180" s="317"/>
    </row>
    <row r="181" spans="5:16" ht="13.35" hidden="1" customHeight="1" x14ac:dyDescent="0.2">
      <c r="E181" s="371"/>
      <c r="F181" s="372"/>
      <c r="G181" s="319" t="s">
        <v>868</v>
      </c>
      <c r="H181" s="317"/>
      <c r="I181" s="319" t="s">
        <v>869</v>
      </c>
      <c r="J181" s="318"/>
      <c r="K181" s="318"/>
      <c r="L181" s="318"/>
      <c r="M181" s="317"/>
    </row>
    <row r="182" spans="5:16" ht="28.5" hidden="1" customHeight="1" x14ac:dyDescent="0.2">
      <c r="E182" s="373" t="s">
        <v>870</v>
      </c>
      <c r="F182" s="374"/>
      <c r="G182" s="319" t="s">
        <v>866</v>
      </c>
      <c r="H182" s="317"/>
      <c r="I182" s="319" t="s">
        <v>869</v>
      </c>
      <c r="J182" s="318"/>
      <c r="K182" s="318"/>
      <c r="L182" s="318"/>
      <c r="M182" s="317"/>
    </row>
    <row r="183" spans="5:16" ht="28.5" hidden="1" customHeight="1" x14ac:dyDescent="0.2">
      <c r="E183" s="373" t="s">
        <v>871</v>
      </c>
      <c r="F183" s="374"/>
      <c r="G183" s="319" t="s">
        <v>868</v>
      </c>
      <c r="H183" s="317"/>
      <c r="I183" s="319" t="s">
        <v>869</v>
      </c>
      <c r="J183" s="318"/>
      <c r="K183" s="318"/>
      <c r="L183" s="318"/>
      <c r="M183" s="317"/>
    </row>
    <row r="184" spans="5:16" ht="13.35" hidden="1" customHeight="1" x14ac:dyDescent="0.2">
      <c r="E184" s="319" t="s">
        <v>52</v>
      </c>
      <c r="F184" s="317"/>
      <c r="G184" s="319" t="s">
        <v>866</v>
      </c>
      <c r="H184" s="317"/>
      <c r="I184" s="319" t="s">
        <v>869</v>
      </c>
      <c r="J184" s="318"/>
      <c r="K184" s="318"/>
      <c r="L184" s="318"/>
      <c r="M184" s="317"/>
    </row>
    <row r="185" spans="5:16" ht="23.25" hidden="1" customHeight="1" x14ac:dyDescent="0.2">
      <c r="E185" s="373" t="s">
        <v>39</v>
      </c>
      <c r="F185" s="374"/>
      <c r="G185" s="319" t="s">
        <v>866</v>
      </c>
      <c r="H185" s="317"/>
      <c r="I185" s="319" t="s">
        <v>872</v>
      </c>
      <c r="J185" s="318"/>
      <c r="K185" s="318"/>
      <c r="L185" s="318"/>
      <c r="M185" s="317"/>
    </row>
    <row r="186" spans="5:16" ht="13.35" hidden="1" customHeight="1" x14ac:dyDescent="0.2">
      <c r="E186" s="315" t="s">
        <v>873</v>
      </c>
      <c r="F186" s="317"/>
      <c r="G186" s="319" t="s">
        <v>868</v>
      </c>
      <c r="H186" s="317"/>
      <c r="I186" s="319" t="s">
        <v>874</v>
      </c>
      <c r="J186" s="318"/>
      <c r="K186" s="318"/>
      <c r="L186" s="318"/>
      <c r="M186" s="317"/>
    </row>
    <row r="187" spans="5:16" ht="13.35" hidden="1" customHeight="1" x14ac:dyDescent="0.2">
      <c r="E187" s="319" t="s">
        <v>43</v>
      </c>
      <c r="F187" s="317"/>
      <c r="G187" s="319" t="s">
        <v>866</v>
      </c>
      <c r="H187" s="317"/>
      <c r="I187" s="319" t="s">
        <v>875</v>
      </c>
      <c r="J187" s="318"/>
      <c r="K187" s="318"/>
      <c r="L187" s="318"/>
      <c r="M187" s="317"/>
    </row>
    <row r="188" spans="5:16" ht="13.35" hidden="1" customHeight="1" x14ac:dyDescent="0.2">
      <c r="E188" s="319" t="s">
        <v>876</v>
      </c>
      <c r="F188" s="317"/>
      <c r="G188" s="319" t="s">
        <v>868</v>
      </c>
      <c r="H188" s="317"/>
      <c r="I188" s="319" t="s">
        <v>877</v>
      </c>
      <c r="J188" s="318"/>
      <c r="K188" s="318"/>
      <c r="L188" s="318"/>
      <c r="M188" s="317"/>
    </row>
    <row r="189" spans="5:16" ht="13.35" hidden="1" customHeight="1" x14ac:dyDescent="0.2">
      <c r="E189" s="315"/>
      <c r="F189" s="315"/>
      <c r="G189" s="315"/>
    </row>
    <row r="190" spans="5:16" ht="12.75" hidden="1" customHeight="1" x14ac:dyDescent="0.2">
      <c r="E190" s="375" t="s">
        <v>878</v>
      </c>
      <c r="F190" s="375"/>
      <c r="G190" s="375"/>
      <c r="H190" s="375"/>
      <c r="I190" s="375"/>
      <c r="J190" s="375"/>
      <c r="K190" s="375"/>
      <c r="L190" s="375"/>
      <c r="M190" s="375"/>
      <c r="N190" s="375"/>
      <c r="O190" s="375"/>
      <c r="P190" s="375"/>
    </row>
    <row r="191" spans="5:16" ht="13.35" hidden="1" customHeight="1" x14ac:dyDescent="0.2">
      <c r="E191" s="375"/>
      <c r="F191" s="375"/>
      <c r="G191" s="375"/>
      <c r="H191" s="375"/>
      <c r="I191" s="375"/>
      <c r="J191" s="375"/>
      <c r="K191" s="375"/>
      <c r="L191" s="375"/>
      <c r="M191" s="375"/>
      <c r="N191" s="375"/>
      <c r="O191" s="375"/>
      <c r="P191" s="375"/>
    </row>
    <row r="192" spans="5:16" ht="24.75" hidden="1" customHeight="1" x14ac:dyDescent="0.2">
      <c r="E192" s="375"/>
      <c r="F192" s="375"/>
      <c r="G192" s="375"/>
      <c r="H192" s="375"/>
      <c r="I192" s="375"/>
      <c r="J192" s="375"/>
      <c r="K192" s="375"/>
      <c r="L192" s="375"/>
      <c r="M192" s="375"/>
      <c r="N192" s="375"/>
      <c r="O192" s="375"/>
      <c r="P192" s="375"/>
    </row>
    <row r="193" spans="5:16" ht="12.75" hidden="1" customHeight="1" x14ac:dyDescent="0.2"/>
    <row r="194" spans="5:16" ht="13.35" hidden="1" customHeight="1" x14ac:dyDescent="0.2">
      <c r="E194" s="376" t="s">
        <v>879</v>
      </c>
      <c r="F194" s="377"/>
      <c r="G194" s="377"/>
      <c r="H194" s="377"/>
      <c r="I194" s="377"/>
      <c r="J194" s="377"/>
      <c r="K194" s="377"/>
      <c r="L194" s="377"/>
      <c r="M194" s="377"/>
      <c r="N194" s="377"/>
      <c r="O194" s="377"/>
      <c r="P194" s="378"/>
    </row>
    <row r="195" spans="5:16" ht="68.25" hidden="1" customHeight="1" x14ac:dyDescent="0.2">
      <c r="E195" s="316" t="s">
        <v>4</v>
      </c>
      <c r="F195" s="317"/>
      <c r="G195" s="320" t="s">
        <v>880</v>
      </c>
      <c r="H195" s="318"/>
      <c r="I195" s="318"/>
      <c r="J195" s="318"/>
      <c r="K195" s="317"/>
      <c r="L195" s="318"/>
      <c r="M195" s="321" t="s">
        <v>881</v>
      </c>
      <c r="N195" s="318"/>
      <c r="O195" s="317"/>
      <c r="P195" s="322" t="s">
        <v>882</v>
      </c>
    </row>
    <row r="196" spans="5:16" ht="25.5" hidden="1" customHeight="1" x14ac:dyDescent="0.2">
      <c r="E196" s="369" t="s">
        <v>47</v>
      </c>
      <c r="F196" s="370"/>
      <c r="G196" s="323" t="s">
        <v>883</v>
      </c>
      <c r="H196" s="324"/>
      <c r="I196" s="324"/>
      <c r="J196" s="324"/>
      <c r="K196" s="317"/>
      <c r="L196" s="324"/>
      <c r="M196" s="325" t="s">
        <v>884</v>
      </c>
      <c r="N196" s="324"/>
      <c r="O196" s="302"/>
      <c r="P196" s="326" t="s">
        <v>885</v>
      </c>
    </row>
    <row r="197" spans="5:16" ht="13.35" hidden="1" customHeight="1" x14ac:dyDescent="0.2">
      <c r="E197" s="380"/>
      <c r="F197" s="381"/>
      <c r="G197" s="327" t="s">
        <v>886</v>
      </c>
      <c r="H197" s="318"/>
      <c r="I197" s="318"/>
      <c r="J197" s="318"/>
      <c r="K197" s="317"/>
      <c r="L197" s="318"/>
      <c r="M197" s="328" t="s">
        <v>887</v>
      </c>
      <c r="N197" s="318"/>
      <c r="O197" s="317"/>
      <c r="P197" s="329"/>
    </row>
    <row r="198" spans="5:16" ht="13.35" hidden="1" customHeight="1" x14ac:dyDescent="0.2">
      <c r="E198" s="330"/>
      <c r="F198" s="257"/>
      <c r="G198" s="327" t="s">
        <v>888</v>
      </c>
      <c r="H198" s="318"/>
      <c r="I198" s="318"/>
      <c r="J198" s="318"/>
      <c r="K198" s="317"/>
      <c r="L198" s="318"/>
      <c r="M198" s="328" t="s">
        <v>889</v>
      </c>
      <c r="N198" s="318"/>
      <c r="O198" s="317"/>
      <c r="P198" s="329"/>
    </row>
    <row r="199" spans="5:16" ht="13.35" hidden="1" customHeight="1" x14ac:dyDescent="0.2">
      <c r="E199" s="323"/>
      <c r="F199" s="302"/>
      <c r="G199" s="327" t="s">
        <v>890</v>
      </c>
      <c r="H199" s="318"/>
      <c r="I199" s="318"/>
      <c r="J199" s="318"/>
      <c r="K199" s="317"/>
      <c r="L199" s="318"/>
      <c r="M199" s="328" t="s">
        <v>891</v>
      </c>
      <c r="N199" s="318"/>
      <c r="O199" s="317"/>
      <c r="P199" s="331"/>
    </row>
    <row r="200" spans="5:16" ht="25.5" hidden="1" customHeight="1" x14ac:dyDescent="0.2">
      <c r="E200" s="386" t="s">
        <v>50</v>
      </c>
      <c r="F200" s="387"/>
      <c r="G200" s="327" t="s">
        <v>892</v>
      </c>
      <c r="H200" s="318"/>
      <c r="I200" s="318"/>
      <c r="J200" s="318"/>
      <c r="K200" s="317"/>
      <c r="L200" s="318"/>
      <c r="M200" s="328" t="s">
        <v>893</v>
      </c>
      <c r="N200" s="318"/>
      <c r="O200" s="317"/>
      <c r="P200" s="326" t="s">
        <v>885</v>
      </c>
    </row>
    <row r="201" spans="5:16" ht="13.35" hidden="1" customHeight="1" x14ac:dyDescent="0.2">
      <c r="E201" s="330"/>
      <c r="F201" s="257"/>
      <c r="G201" s="327" t="s">
        <v>894</v>
      </c>
      <c r="H201" s="318"/>
      <c r="I201" s="318"/>
      <c r="J201" s="318"/>
      <c r="K201" s="317"/>
      <c r="L201" s="318"/>
      <c r="M201" s="328" t="s">
        <v>895</v>
      </c>
      <c r="N201" s="318"/>
      <c r="O201" s="317"/>
      <c r="P201" s="329"/>
    </row>
    <row r="202" spans="5:16" ht="13.35" hidden="1" customHeight="1" x14ac:dyDescent="0.2">
      <c r="E202" s="323"/>
      <c r="F202" s="257"/>
      <c r="G202" s="327" t="s">
        <v>896</v>
      </c>
      <c r="H202" s="318"/>
      <c r="I202" s="318"/>
      <c r="J202" s="318"/>
      <c r="K202" s="317"/>
      <c r="L202" s="318"/>
      <c r="M202" s="328" t="s">
        <v>891</v>
      </c>
      <c r="N202" s="318"/>
      <c r="O202" s="317"/>
      <c r="P202" s="331"/>
    </row>
    <row r="203" spans="5:16" ht="24.75" hidden="1" customHeight="1" x14ac:dyDescent="0.2">
      <c r="E203" s="369" t="s">
        <v>48</v>
      </c>
      <c r="F203" s="370"/>
      <c r="G203" s="327" t="s">
        <v>893</v>
      </c>
      <c r="H203" s="318"/>
      <c r="I203" s="318"/>
      <c r="J203" s="318"/>
      <c r="K203" s="317"/>
      <c r="L203" s="318"/>
      <c r="M203" s="328" t="s">
        <v>893</v>
      </c>
      <c r="N203" s="318"/>
      <c r="O203" s="317"/>
      <c r="P203" s="326" t="s">
        <v>885</v>
      </c>
    </row>
    <row r="204" spans="5:16" ht="13.35" hidden="1" customHeight="1" x14ac:dyDescent="0.2">
      <c r="E204" s="330"/>
      <c r="F204" s="257"/>
      <c r="G204" s="327" t="s">
        <v>895</v>
      </c>
      <c r="H204" s="318"/>
      <c r="I204" s="318"/>
      <c r="J204" s="318"/>
      <c r="K204" s="317"/>
      <c r="L204" s="318"/>
      <c r="M204" s="328" t="s">
        <v>887</v>
      </c>
      <c r="N204" s="318"/>
      <c r="O204" s="317"/>
      <c r="P204" s="329"/>
    </row>
    <row r="205" spans="5:16" ht="13.35" hidden="1" customHeight="1" x14ac:dyDescent="0.2">
      <c r="E205" s="323"/>
      <c r="F205" s="302"/>
      <c r="G205" s="327" t="s">
        <v>891</v>
      </c>
      <c r="H205" s="318"/>
      <c r="I205" s="318"/>
      <c r="J205" s="318"/>
      <c r="K205" s="317"/>
      <c r="L205" s="318"/>
      <c r="M205" s="328" t="s">
        <v>891</v>
      </c>
      <c r="N205" s="318"/>
      <c r="O205" s="317"/>
      <c r="P205" s="329"/>
    </row>
    <row r="206" spans="5:16" ht="26.85" hidden="1" customHeight="1" x14ac:dyDescent="0.2">
      <c r="E206" s="330" t="s">
        <v>52</v>
      </c>
      <c r="F206" s="332"/>
      <c r="G206" s="327" t="s">
        <v>892</v>
      </c>
      <c r="H206" s="318"/>
      <c r="I206" s="318"/>
      <c r="J206" s="318"/>
      <c r="K206" s="317"/>
      <c r="L206" s="318"/>
      <c r="M206" s="328" t="s">
        <v>893</v>
      </c>
      <c r="N206" s="318"/>
      <c r="O206" s="317"/>
      <c r="P206" s="326" t="s">
        <v>885</v>
      </c>
    </row>
    <row r="207" spans="5:16" ht="13.35" hidden="1" customHeight="1" x14ac:dyDescent="0.2">
      <c r="E207" s="330"/>
      <c r="F207" s="257"/>
      <c r="G207" s="327" t="s">
        <v>897</v>
      </c>
      <c r="H207" s="318"/>
      <c r="I207" s="318"/>
      <c r="J207" s="318"/>
      <c r="K207" s="317"/>
      <c r="L207" s="318"/>
      <c r="M207" s="328" t="s">
        <v>887</v>
      </c>
      <c r="N207" s="318"/>
      <c r="O207" s="317"/>
      <c r="P207" s="329"/>
    </row>
    <row r="208" spans="5:16" ht="13.35" hidden="1" customHeight="1" x14ac:dyDescent="0.2">
      <c r="E208" s="323"/>
      <c r="F208" s="302"/>
      <c r="G208" s="327" t="s">
        <v>896</v>
      </c>
      <c r="H208" s="318"/>
      <c r="I208" s="318"/>
      <c r="J208" s="318"/>
      <c r="K208" s="317"/>
      <c r="L208" s="318"/>
      <c r="M208" s="328" t="s">
        <v>891</v>
      </c>
      <c r="N208" s="318"/>
      <c r="O208" s="317"/>
      <c r="P208" s="331"/>
    </row>
    <row r="209" spans="5:16" ht="25.5" hidden="1" customHeight="1" x14ac:dyDescent="0.2">
      <c r="E209" s="369" t="s">
        <v>39</v>
      </c>
      <c r="F209" s="370"/>
      <c r="G209" s="327" t="s">
        <v>898</v>
      </c>
      <c r="H209" s="318"/>
      <c r="I209" s="318"/>
      <c r="J209" s="318"/>
      <c r="K209" s="317"/>
      <c r="L209" s="318"/>
      <c r="M209" s="328" t="s">
        <v>899</v>
      </c>
      <c r="N209" s="318"/>
      <c r="O209" s="317"/>
      <c r="P209" s="333" t="s">
        <v>900</v>
      </c>
    </row>
    <row r="210" spans="5:16" ht="13.35" hidden="1" customHeight="1" x14ac:dyDescent="0.2">
      <c r="E210" s="330"/>
      <c r="F210" s="257"/>
      <c r="G210" s="327" t="s">
        <v>901</v>
      </c>
      <c r="H210" s="318"/>
      <c r="I210" s="318"/>
      <c r="J210" s="318"/>
      <c r="K210" s="317"/>
      <c r="L210" s="318"/>
      <c r="M210" s="328" t="s">
        <v>902</v>
      </c>
      <c r="N210" s="318"/>
      <c r="O210" s="317"/>
      <c r="P210" s="334"/>
    </row>
    <row r="211" spans="5:16" ht="13.35" hidden="1" customHeight="1" x14ac:dyDescent="0.2">
      <c r="E211" s="330"/>
      <c r="F211" s="257"/>
      <c r="G211" s="327" t="s">
        <v>903</v>
      </c>
      <c r="H211" s="318"/>
      <c r="I211" s="318"/>
      <c r="J211" s="318"/>
      <c r="K211" s="317"/>
      <c r="L211" s="318"/>
      <c r="M211" s="328" t="s">
        <v>904</v>
      </c>
      <c r="N211" s="318"/>
      <c r="O211" s="317"/>
      <c r="P211" s="334"/>
    </row>
    <row r="212" spans="5:16" ht="13.35" hidden="1" customHeight="1" x14ac:dyDescent="0.2">
      <c r="E212" s="323"/>
      <c r="F212" s="302"/>
      <c r="G212" s="327" t="s">
        <v>896</v>
      </c>
      <c r="H212" s="318"/>
      <c r="I212" s="318"/>
      <c r="J212" s="318"/>
      <c r="K212" s="317"/>
      <c r="L212" s="318"/>
      <c r="M212" s="328" t="s">
        <v>891</v>
      </c>
      <c r="N212" s="318"/>
      <c r="O212" s="317"/>
      <c r="P212" s="335"/>
    </row>
    <row r="213" spans="5:16" ht="13.35" hidden="1" customHeight="1" x14ac:dyDescent="0.2">
      <c r="E213" s="388" t="s">
        <v>76</v>
      </c>
      <c r="F213" s="389"/>
      <c r="G213" s="327" t="s">
        <v>901</v>
      </c>
      <c r="H213" s="318"/>
      <c r="I213" s="318"/>
      <c r="J213" s="318"/>
      <c r="K213" s="317"/>
      <c r="L213" s="318"/>
      <c r="M213" s="328" t="s">
        <v>902</v>
      </c>
      <c r="N213" s="318"/>
      <c r="O213" s="317"/>
      <c r="P213" s="336" t="s">
        <v>891</v>
      </c>
    </row>
    <row r="214" spans="5:16" ht="13.35" hidden="1" customHeight="1" x14ac:dyDescent="0.2">
      <c r="E214" s="390"/>
      <c r="F214" s="391"/>
      <c r="G214" s="327" t="s">
        <v>903</v>
      </c>
      <c r="H214" s="318"/>
      <c r="I214" s="318"/>
      <c r="J214" s="318"/>
      <c r="K214" s="317"/>
      <c r="L214" s="318"/>
      <c r="M214" s="328" t="s">
        <v>889</v>
      </c>
      <c r="N214" s="318"/>
      <c r="O214" s="317"/>
      <c r="P214" s="329"/>
    </row>
    <row r="215" spans="5:16" ht="13.35" hidden="1" customHeight="1" x14ac:dyDescent="0.2">
      <c r="E215" s="323"/>
      <c r="F215" s="302"/>
      <c r="G215" s="327" t="s">
        <v>905</v>
      </c>
      <c r="H215" s="318"/>
      <c r="I215" s="318"/>
      <c r="J215" s="318"/>
      <c r="K215" s="317"/>
      <c r="L215" s="318"/>
      <c r="M215" s="328" t="s">
        <v>891</v>
      </c>
      <c r="N215" s="318"/>
      <c r="O215" s="317"/>
      <c r="P215" s="331"/>
    </row>
    <row r="216" spans="5:16" ht="13.35" hidden="1" customHeight="1" x14ac:dyDescent="0.2">
      <c r="E216" s="315" t="s">
        <v>873</v>
      </c>
      <c r="F216" s="332"/>
      <c r="G216" s="327" t="s">
        <v>901</v>
      </c>
      <c r="H216" s="318"/>
      <c r="I216" s="318"/>
      <c r="J216" s="318"/>
      <c r="K216" s="317"/>
      <c r="L216" s="318"/>
      <c r="M216" s="328" t="s">
        <v>902</v>
      </c>
      <c r="N216" s="318"/>
      <c r="O216" s="317"/>
      <c r="P216" s="337" t="s">
        <v>891</v>
      </c>
    </row>
    <row r="217" spans="5:16" ht="13.35" hidden="1" customHeight="1" x14ac:dyDescent="0.2">
      <c r="E217" s="330"/>
      <c r="F217" s="257"/>
      <c r="G217" s="327" t="s">
        <v>906</v>
      </c>
      <c r="H217" s="318"/>
      <c r="I217" s="318"/>
      <c r="J217" s="318"/>
      <c r="K217" s="317"/>
      <c r="L217" s="318"/>
      <c r="M217" s="328" t="s">
        <v>907</v>
      </c>
      <c r="N217" s="318"/>
      <c r="O217" s="317"/>
      <c r="P217" s="338"/>
    </row>
    <row r="218" spans="5:16" ht="13.35" hidden="1" customHeight="1" x14ac:dyDescent="0.2">
      <c r="E218" s="330"/>
      <c r="F218" s="257"/>
      <c r="G218" s="327" t="s">
        <v>908</v>
      </c>
      <c r="H218" s="318"/>
      <c r="I218" s="318"/>
      <c r="J218" s="318"/>
      <c r="K218" s="317"/>
      <c r="L218" s="318"/>
      <c r="M218" s="328" t="s">
        <v>909</v>
      </c>
      <c r="N218" s="318"/>
      <c r="O218" s="317"/>
      <c r="P218" s="338"/>
    </row>
    <row r="219" spans="5:16" ht="13.35" hidden="1" customHeight="1" x14ac:dyDescent="0.2">
      <c r="E219" s="323"/>
      <c r="F219" s="302"/>
      <c r="G219" s="327" t="s">
        <v>905</v>
      </c>
      <c r="H219" s="318"/>
      <c r="I219" s="318"/>
      <c r="J219" s="318"/>
      <c r="K219" s="317"/>
      <c r="L219" s="318"/>
      <c r="M219" s="328" t="s">
        <v>891</v>
      </c>
      <c r="N219" s="318"/>
      <c r="O219" s="317"/>
      <c r="P219" s="339"/>
    </row>
    <row r="220" spans="5:16" ht="12.75" hidden="1" customHeight="1" x14ac:dyDescent="0.2">
      <c r="E220" s="330" t="s">
        <v>43</v>
      </c>
      <c r="F220" s="332"/>
      <c r="G220" s="327" t="s">
        <v>892</v>
      </c>
      <c r="H220" s="318"/>
      <c r="I220" s="318"/>
      <c r="J220" s="318"/>
      <c r="K220" s="317"/>
      <c r="L220" s="318"/>
      <c r="M220" s="328" t="s">
        <v>893</v>
      </c>
      <c r="N220" s="318"/>
      <c r="O220" s="317"/>
      <c r="P220" s="384" t="s">
        <v>885</v>
      </c>
    </row>
    <row r="221" spans="5:16" ht="13.35" hidden="1" customHeight="1" x14ac:dyDescent="0.2">
      <c r="E221" s="330"/>
      <c r="F221" s="257"/>
      <c r="G221" s="327" t="s">
        <v>894</v>
      </c>
      <c r="H221" s="318"/>
      <c r="I221" s="318"/>
      <c r="J221" s="318"/>
      <c r="K221" s="317"/>
      <c r="L221" s="318"/>
      <c r="M221" s="328" t="s">
        <v>895</v>
      </c>
      <c r="N221" s="318"/>
      <c r="O221" s="317"/>
      <c r="P221" s="392"/>
    </row>
    <row r="222" spans="5:16" ht="13.35" hidden="1" customHeight="1" x14ac:dyDescent="0.2">
      <c r="E222" s="323"/>
      <c r="F222" s="302"/>
      <c r="G222" s="327" t="s">
        <v>896</v>
      </c>
      <c r="H222" s="318"/>
      <c r="I222" s="318"/>
      <c r="J222" s="318"/>
      <c r="K222" s="317"/>
      <c r="L222" s="318"/>
      <c r="M222" s="328" t="s">
        <v>891</v>
      </c>
      <c r="N222" s="318"/>
      <c r="O222" s="317"/>
      <c r="P222" s="385"/>
    </row>
    <row r="223" spans="5:16" ht="13.35" hidden="1" customHeight="1" x14ac:dyDescent="0.2">
      <c r="E223" s="330" t="s">
        <v>876</v>
      </c>
      <c r="F223" s="332"/>
      <c r="G223" s="327" t="s">
        <v>910</v>
      </c>
      <c r="H223" s="318"/>
      <c r="I223" s="318"/>
      <c r="J223" s="318"/>
      <c r="K223" s="317"/>
      <c r="L223" s="318"/>
      <c r="M223" s="328" t="s">
        <v>911</v>
      </c>
      <c r="N223" s="318"/>
      <c r="O223" s="317"/>
      <c r="P223" s="382" t="s">
        <v>912</v>
      </c>
    </row>
    <row r="224" spans="5:16" ht="13.35" hidden="1" customHeight="1" x14ac:dyDescent="0.2">
      <c r="E224" s="323"/>
      <c r="F224" s="302"/>
      <c r="G224" s="327" t="s">
        <v>905</v>
      </c>
      <c r="H224" s="318"/>
      <c r="I224" s="318"/>
      <c r="J224" s="318"/>
      <c r="K224" s="317"/>
      <c r="L224" s="318"/>
      <c r="M224" s="328" t="s">
        <v>891</v>
      </c>
      <c r="N224" s="318"/>
      <c r="O224" s="317"/>
      <c r="P224" s="383"/>
    </row>
    <row r="225" spans="5:16" ht="12.75" hidden="1" customHeight="1" x14ac:dyDescent="0.2">
      <c r="E225" s="369" t="s">
        <v>14</v>
      </c>
      <c r="F225" s="370"/>
      <c r="G225" s="327" t="s">
        <v>913</v>
      </c>
      <c r="H225" s="318"/>
      <c r="I225" s="318"/>
      <c r="J225" s="318"/>
      <c r="K225" s="317"/>
      <c r="L225" s="318"/>
      <c r="M225" s="327" t="s">
        <v>909</v>
      </c>
      <c r="N225" s="318"/>
      <c r="O225" s="317"/>
      <c r="P225" s="384" t="s">
        <v>914</v>
      </c>
    </row>
    <row r="226" spans="5:16" ht="13.35" hidden="1" customHeight="1" x14ac:dyDescent="0.2">
      <c r="E226" s="371"/>
      <c r="F226" s="372"/>
      <c r="G226" s="327" t="s">
        <v>905</v>
      </c>
      <c r="H226" s="318"/>
      <c r="I226" s="318"/>
      <c r="J226" s="318"/>
      <c r="K226" s="317"/>
      <c r="L226" s="318"/>
      <c r="M226" s="327" t="s">
        <v>891</v>
      </c>
      <c r="N226" s="318"/>
      <c r="O226" s="317"/>
      <c r="P226" s="385"/>
    </row>
    <row r="227" spans="5:16" ht="12.75" hidden="1" customHeight="1" x14ac:dyDescent="0.2">
      <c r="E227" s="330" t="s">
        <v>915</v>
      </c>
      <c r="F227" s="332"/>
      <c r="G227" s="327" t="s">
        <v>913</v>
      </c>
      <c r="H227" s="318"/>
      <c r="I227" s="318"/>
      <c r="J227" s="318"/>
      <c r="K227" s="317"/>
      <c r="L227" s="318"/>
      <c r="M227" s="328" t="s">
        <v>909</v>
      </c>
      <c r="N227" s="318"/>
      <c r="O227" s="317"/>
      <c r="P227" s="384" t="s">
        <v>916</v>
      </c>
    </row>
    <row r="228" spans="5:16" ht="13.35" hidden="1" customHeight="1" x14ac:dyDescent="0.2">
      <c r="E228" s="323"/>
      <c r="F228" s="302"/>
      <c r="G228" s="327" t="s">
        <v>905</v>
      </c>
      <c r="H228" s="318"/>
      <c r="I228" s="318"/>
      <c r="J228" s="318"/>
      <c r="K228" s="317"/>
      <c r="L228" s="318"/>
      <c r="M228" s="328" t="s">
        <v>891</v>
      </c>
      <c r="N228" s="318"/>
      <c r="O228" s="317"/>
      <c r="P228" s="385"/>
    </row>
    <row r="229" spans="5:16" ht="12.75" hidden="1" customHeight="1" x14ac:dyDescent="0.2">
      <c r="E229" s="369" t="s">
        <v>38</v>
      </c>
      <c r="F229" s="370"/>
      <c r="G229" s="327" t="s">
        <v>913</v>
      </c>
      <c r="H229" s="318"/>
      <c r="I229" s="318"/>
      <c r="J229" s="318"/>
      <c r="K229" s="317"/>
      <c r="L229" s="318"/>
      <c r="M229" s="328" t="s">
        <v>909</v>
      </c>
      <c r="N229" s="318"/>
      <c r="O229" s="317"/>
      <c r="P229" s="384" t="s">
        <v>916</v>
      </c>
    </row>
    <row r="230" spans="5:16" ht="13.35" hidden="1" customHeight="1" x14ac:dyDescent="0.2">
      <c r="E230" s="371"/>
      <c r="F230" s="372"/>
      <c r="G230" s="327" t="s">
        <v>905</v>
      </c>
      <c r="H230" s="318"/>
      <c r="I230" s="318"/>
      <c r="J230" s="318"/>
      <c r="K230" s="317"/>
      <c r="L230" s="318"/>
      <c r="M230" s="328" t="s">
        <v>891</v>
      </c>
      <c r="N230" s="318"/>
      <c r="O230" s="317"/>
      <c r="P230" s="385"/>
    </row>
    <row r="231" spans="5:16" hidden="1" x14ac:dyDescent="0.2"/>
    <row r="232" spans="5:16" hidden="1" x14ac:dyDescent="0.2"/>
    <row r="233" spans="5:16" x14ac:dyDescent="0.2">
      <c r="E233" s="395" t="s">
        <v>917</v>
      </c>
      <c r="F233" s="395"/>
      <c r="G233" s="395"/>
      <c r="H233" s="395"/>
      <c r="I233" s="395"/>
      <c r="J233" s="395"/>
      <c r="K233" s="395"/>
      <c r="L233" s="395"/>
      <c r="M233" s="395"/>
    </row>
    <row r="235" spans="5:16" x14ac:dyDescent="0.2">
      <c r="E235" s="340" t="s">
        <v>918</v>
      </c>
      <c r="F235" s="341" t="s">
        <v>919</v>
      </c>
      <c r="G235" s="315"/>
      <c r="H235" s="315"/>
      <c r="I235" s="315"/>
      <c r="J235" s="315"/>
      <c r="K235" s="315"/>
      <c r="L235" s="315"/>
      <c r="M235" s="315"/>
      <c r="N235" s="342"/>
      <c r="O235" s="342"/>
      <c r="P235" s="342"/>
    </row>
    <row r="236" spans="5:16" ht="29.25" customHeight="1" x14ac:dyDescent="0.2">
      <c r="E236" s="315"/>
      <c r="F236" s="396" t="s">
        <v>920</v>
      </c>
      <c r="G236" s="397"/>
      <c r="H236" s="398" t="s">
        <v>921</v>
      </c>
      <c r="I236" s="398"/>
      <c r="J236" s="398" t="s">
        <v>922</v>
      </c>
      <c r="K236" s="398"/>
      <c r="L236" s="344" t="s">
        <v>923</v>
      </c>
      <c r="M236" s="315"/>
      <c r="N236" s="315"/>
      <c r="O236" s="315"/>
    </row>
    <row r="237" spans="5:16" ht="45" customHeight="1" x14ac:dyDescent="0.2">
      <c r="E237" s="315"/>
      <c r="F237" s="345" t="s">
        <v>39</v>
      </c>
      <c r="G237" s="346"/>
      <c r="H237" s="393" t="s">
        <v>924</v>
      </c>
      <c r="I237" s="394"/>
      <c r="J237" s="393" t="s">
        <v>644</v>
      </c>
      <c r="K237" s="394"/>
      <c r="L237" s="399" t="s">
        <v>925</v>
      </c>
      <c r="M237" s="315"/>
      <c r="N237" s="315"/>
      <c r="O237" s="315"/>
    </row>
    <row r="238" spans="5:16" ht="45" customHeight="1" x14ac:dyDescent="0.2">
      <c r="E238" s="315"/>
      <c r="F238" s="345" t="s">
        <v>40</v>
      </c>
      <c r="G238" s="346"/>
      <c r="H238" s="393" t="s">
        <v>926</v>
      </c>
      <c r="I238" s="394"/>
      <c r="J238" s="393" t="s">
        <v>642</v>
      </c>
      <c r="K238" s="394"/>
      <c r="L238" s="400"/>
      <c r="M238" s="315"/>
      <c r="N238" s="315"/>
      <c r="O238" s="315"/>
    </row>
    <row r="239" spans="5:16" ht="45" customHeight="1" x14ac:dyDescent="0.2">
      <c r="E239" s="315"/>
      <c r="F239" s="345" t="s">
        <v>293</v>
      </c>
      <c r="G239" s="346"/>
      <c r="H239" s="393" t="s">
        <v>927</v>
      </c>
      <c r="I239" s="394"/>
      <c r="J239" s="393" t="s">
        <v>647</v>
      </c>
      <c r="K239" s="394"/>
      <c r="L239" s="400"/>
      <c r="M239" s="315"/>
      <c r="N239" s="315"/>
      <c r="O239" s="315"/>
    </row>
    <row r="240" spans="5:16" ht="45" customHeight="1" x14ac:dyDescent="0.2">
      <c r="E240" s="315"/>
      <c r="F240" s="345" t="s">
        <v>285</v>
      </c>
      <c r="G240" s="346"/>
      <c r="H240" s="393" t="s">
        <v>928</v>
      </c>
      <c r="I240" s="394"/>
      <c r="J240" s="393" t="s">
        <v>818</v>
      </c>
      <c r="K240" s="394"/>
      <c r="L240" s="400"/>
      <c r="M240" s="315"/>
      <c r="N240" s="315"/>
      <c r="O240" s="315"/>
    </row>
    <row r="241" spans="5:16" ht="45" customHeight="1" x14ac:dyDescent="0.2">
      <c r="E241" s="315"/>
      <c r="F241" s="345" t="s">
        <v>43</v>
      </c>
      <c r="G241" s="346"/>
      <c r="H241" s="393" t="s">
        <v>929</v>
      </c>
      <c r="I241" s="394"/>
      <c r="J241" s="393" t="s">
        <v>819</v>
      </c>
      <c r="K241" s="394"/>
      <c r="L241" s="400"/>
      <c r="M241" s="315"/>
      <c r="N241" s="315"/>
      <c r="O241" s="315"/>
    </row>
    <row r="242" spans="5:16" ht="45" customHeight="1" x14ac:dyDescent="0.2">
      <c r="E242" s="315"/>
      <c r="F242" s="345" t="s">
        <v>47</v>
      </c>
      <c r="G242" s="346"/>
      <c r="H242" s="393" t="s">
        <v>930</v>
      </c>
      <c r="I242" s="394"/>
      <c r="J242" s="393" t="s">
        <v>821</v>
      </c>
      <c r="K242" s="394"/>
      <c r="L242" s="400"/>
      <c r="M242" s="315"/>
      <c r="N242" s="315"/>
      <c r="O242" s="315"/>
    </row>
    <row r="243" spans="5:16" ht="45" customHeight="1" x14ac:dyDescent="0.2">
      <c r="E243" s="315"/>
      <c r="F243" s="345" t="s">
        <v>48</v>
      </c>
      <c r="G243" s="346"/>
      <c r="H243" s="393" t="s">
        <v>931</v>
      </c>
      <c r="I243" s="394"/>
      <c r="J243" s="393" t="s">
        <v>819</v>
      </c>
      <c r="K243" s="394"/>
      <c r="L243" s="400"/>
      <c r="M243" s="315"/>
      <c r="N243" s="315"/>
      <c r="O243" s="315"/>
    </row>
    <row r="244" spans="5:16" ht="45" customHeight="1" x14ac:dyDescent="0.2">
      <c r="E244" s="315"/>
      <c r="F244" s="345" t="s">
        <v>288</v>
      </c>
      <c r="G244" s="346"/>
      <c r="H244" s="393" t="s">
        <v>932</v>
      </c>
      <c r="I244" s="394"/>
      <c r="J244" s="393" t="s">
        <v>643</v>
      </c>
      <c r="K244" s="394"/>
      <c r="L244" s="400"/>
      <c r="M244" s="315"/>
      <c r="N244" s="315"/>
      <c r="O244" s="315"/>
    </row>
    <row r="245" spans="5:16" ht="45" customHeight="1" x14ac:dyDescent="0.2">
      <c r="E245" s="315"/>
      <c r="F245" s="345" t="s">
        <v>50</v>
      </c>
      <c r="G245" s="346"/>
      <c r="H245" s="393" t="s">
        <v>933</v>
      </c>
      <c r="I245" s="394"/>
      <c r="J245" s="393" t="s">
        <v>641</v>
      </c>
      <c r="K245" s="394"/>
      <c r="L245" s="400"/>
      <c r="M245" s="315"/>
      <c r="N245" s="315"/>
      <c r="O245" s="315"/>
    </row>
    <row r="246" spans="5:16" ht="45" customHeight="1" x14ac:dyDescent="0.2">
      <c r="E246" s="315"/>
      <c r="F246" s="345" t="s">
        <v>52</v>
      </c>
      <c r="G246" s="346"/>
      <c r="H246" s="393" t="s">
        <v>934</v>
      </c>
      <c r="I246" s="394"/>
      <c r="J246" s="393" t="s">
        <v>638</v>
      </c>
      <c r="K246" s="394"/>
      <c r="L246" s="400"/>
      <c r="M246" s="315"/>
      <c r="N246" s="315"/>
      <c r="O246" s="315"/>
    </row>
    <row r="247" spans="5:16" ht="45" customHeight="1" x14ac:dyDescent="0.2">
      <c r="E247" s="315"/>
      <c r="F247" s="345" t="s">
        <v>76</v>
      </c>
      <c r="G247" s="346"/>
      <c r="H247" s="393" t="s">
        <v>935</v>
      </c>
      <c r="I247" s="394"/>
      <c r="J247" s="393" t="s">
        <v>637</v>
      </c>
      <c r="K247" s="394"/>
      <c r="L247" s="401"/>
      <c r="M247" s="315"/>
      <c r="N247" s="315"/>
      <c r="O247" s="315"/>
    </row>
    <row r="248" spans="5:16" x14ac:dyDescent="0.2">
      <c r="E248" s="340"/>
      <c r="F248" s="341"/>
      <c r="G248" s="315"/>
      <c r="H248" s="315"/>
      <c r="I248" s="315"/>
      <c r="J248" s="315"/>
      <c r="K248" s="315"/>
      <c r="L248" s="315"/>
      <c r="M248" s="315"/>
      <c r="N248" s="342"/>
      <c r="O248" s="342"/>
      <c r="P248" s="342"/>
    </row>
    <row r="249" spans="5:16" x14ac:dyDescent="0.2">
      <c r="E249" s="340" t="s">
        <v>936</v>
      </c>
      <c r="F249" s="341" t="s">
        <v>937</v>
      </c>
      <c r="G249" s="315"/>
      <c r="H249" s="315"/>
      <c r="I249" s="315"/>
      <c r="J249" s="315"/>
      <c r="K249" s="315"/>
      <c r="L249" s="315"/>
      <c r="M249" s="315"/>
    </row>
    <row r="250" spans="5:16" ht="29.25" customHeight="1" x14ac:dyDescent="0.2">
      <c r="E250" s="315"/>
      <c r="F250" s="402" t="s">
        <v>938</v>
      </c>
      <c r="G250" s="402"/>
      <c r="H250" s="398" t="s">
        <v>939</v>
      </c>
      <c r="I250" s="398"/>
      <c r="J250" s="398" t="s">
        <v>923</v>
      </c>
      <c r="K250" s="398"/>
      <c r="L250" s="315"/>
      <c r="M250" s="315"/>
      <c r="N250" s="315"/>
      <c r="O250" s="315"/>
    </row>
    <row r="251" spans="5:16" ht="49.7" customHeight="1" x14ac:dyDescent="0.2">
      <c r="E251" s="315"/>
      <c r="F251" s="415" t="s">
        <v>940</v>
      </c>
      <c r="G251" s="416"/>
      <c r="H251" s="393" t="s">
        <v>502</v>
      </c>
      <c r="I251" s="394"/>
      <c r="J251" s="417" t="s">
        <v>941</v>
      </c>
      <c r="K251" s="418"/>
      <c r="L251" s="315"/>
      <c r="M251" s="315"/>
      <c r="N251" s="315"/>
      <c r="O251" s="315"/>
    </row>
    <row r="252" spans="5:16" ht="49.7" customHeight="1" x14ac:dyDescent="0.2">
      <c r="E252" s="315"/>
      <c r="F252" s="415" t="s">
        <v>93</v>
      </c>
      <c r="G252" s="416"/>
      <c r="H252" s="393" t="s">
        <v>505</v>
      </c>
      <c r="I252" s="394"/>
      <c r="J252" s="417" t="s">
        <v>942</v>
      </c>
      <c r="K252" s="394"/>
      <c r="L252" s="315"/>
      <c r="M252" s="315"/>
      <c r="N252" s="315"/>
      <c r="O252" s="315"/>
    </row>
    <row r="253" spans="5:16" x14ac:dyDescent="0.2">
      <c r="E253" s="315"/>
      <c r="F253" s="347"/>
      <c r="G253" s="347"/>
      <c r="H253" s="348"/>
      <c r="I253" s="348"/>
      <c r="J253" s="348"/>
      <c r="K253" s="348"/>
      <c r="L253" s="315"/>
      <c r="M253" s="315"/>
      <c r="N253" s="315"/>
      <c r="O253" s="315"/>
    </row>
    <row r="254" spans="5:16" x14ac:dyDescent="0.2">
      <c r="E254" s="340" t="s">
        <v>943</v>
      </c>
      <c r="F254" s="341" t="s">
        <v>944</v>
      </c>
      <c r="G254" s="349"/>
      <c r="H254" s="315"/>
      <c r="I254" s="315"/>
      <c r="J254" s="315"/>
      <c r="K254" s="315"/>
      <c r="L254" s="315"/>
      <c r="M254" s="315"/>
    </row>
    <row r="255" spans="5:16" ht="21" customHeight="1" x14ac:dyDescent="0.2">
      <c r="E255" s="340"/>
      <c r="F255" s="344" t="s">
        <v>338</v>
      </c>
      <c r="G255" s="344" t="s">
        <v>945</v>
      </c>
      <c r="H255" s="398" t="s">
        <v>946</v>
      </c>
      <c r="I255" s="398"/>
      <c r="J255" s="398" t="s">
        <v>947</v>
      </c>
      <c r="K255" s="398"/>
      <c r="L255" s="344" t="s">
        <v>923</v>
      </c>
      <c r="M255" s="315"/>
    </row>
    <row r="256" spans="5:16" ht="21" customHeight="1" x14ac:dyDescent="0.2">
      <c r="E256" s="340"/>
      <c r="F256" s="350" t="s">
        <v>38</v>
      </c>
      <c r="G256" s="403" t="s">
        <v>948</v>
      </c>
      <c r="H256" s="406" t="s">
        <v>735</v>
      </c>
      <c r="I256" s="407"/>
      <c r="J256" s="406" t="s">
        <v>949</v>
      </c>
      <c r="K256" s="407"/>
      <c r="L256" s="412" t="s">
        <v>925</v>
      </c>
      <c r="M256" s="315"/>
    </row>
    <row r="257" spans="5:13" ht="21" customHeight="1" x14ac:dyDescent="0.2">
      <c r="E257" s="340"/>
      <c r="F257" s="350" t="s">
        <v>106</v>
      </c>
      <c r="G257" s="404"/>
      <c r="H257" s="408"/>
      <c r="I257" s="409"/>
      <c r="J257" s="408"/>
      <c r="K257" s="409"/>
      <c r="L257" s="413"/>
      <c r="M257" s="315"/>
    </row>
    <row r="258" spans="5:13" ht="21" customHeight="1" x14ac:dyDescent="0.2">
      <c r="E258" s="340"/>
      <c r="F258" s="350" t="s">
        <v>261</v>
      </c>
      <c r="G258" s="404"/>
      <c r="H258" s="408"/>
      <c r="I258" s="409"/>
      <c r="J258" s="408"/>
      <c r="K258" s="409"/>
      <c r="L258" s="413"/>
      <c r="M258" s="315"/>
    </row>
    <row r="259" spans="5:13" ht="21" customHeight="1" x14ac:dyDescent="0.2">
      <c r="E259" s="340"/>
      <c r="F259" s="350" t="s">
        <v>301</v>
      </c>
      <c r="G259" s="404"/>
      <c r="H259" s="408"/>
      <c r="I259" s="409"/>
      <c r="J259" s="408"/>
      <c r="K259" s="409"/>
      <c r="L259" s="413"/>
      <c r="M259" s="315"/>
    </row>
    <row r="260" spans="5:13" ht="21" customHeight="1" x14ac:dyDescent="0.2">
      <c r="E260" s="340"/>
      <c r="F260" s="350" t="s">
        <v>14</v>
      </c>
      <c r="G260" s="404"/>
      <c r="H260" s="408"/>
      <c r="I260" s="409"/>
      <c r="J260" s="408"/>
      <c r="K260" s="409"/>
      <c r="L260" s="413"/>
      <c r="M260" s="315"/>
    </row>
    <row r="261" spans="5:13" ht="21" customHeight="1" x14ac:dyDescent="0.2">
      <c r="E261" s="340"/>
      <c r="F261" s="350" t="s">
        <v>12</v>
      </c>
      <c r="G261" s="404"/>
      <c r="H261" s="408"/>
      <c r="I261" s="409"/>
      <c r="J261" s="408"/>
      <c r="K261" s="409"/>
      <c r="L261" s="413"/>
      <c r="M261" s="315"/>
    </row>
    <row r="262" spans="5:13" ht="21" customHeight="1" x14ac:dyDescent="0.2">
      <c r="E262" s="340"/>
      <c r="F262" s="350" t="s">
        <v>18</v>
      </c>
      <c r="G262" s="404"/>
      <c r="H262" s="408"/>
      <c r="I262" s="409"/>
      <c r="J262" s="408"/>
      <c r="K262" s="409"/>
      <c r="L262" s="413"/>
      <c r="M262" s="315"/>
    </row>
    <row r="263" spans="5:13" ht="21" customHeight="1" x14ac:dyDescent="0.2">
      <c r="E263" s="340"/>
      <c r="F263" s="350" t="s">
        <v>505</v>
      </c>
      <c r="G263" s="404"/>
      <c r="H263" s="408"/>
      <c r="I263" s="409"/>
      <c r="J263" s="408"/>
      <c r="K263" s="409"/>
      <c r="L263" s="413"/>
      <c r="M263" s="315"/>
    </row>
    <row r="264" spans="5:13" ht="21" customHeight="1" x14ac:dyDescent="0.2">
      <c r="E264" s="340"/>
      <c r="F264" s="350" t="s">
        <v>503</v>
      </c>
      <c r="G264" s="404"/>
      <c r="H264" s="408"/>
      <c r="I264" s="409"/>
      <c r="J264" s="408"/>
      <c r="K264" s="409"/>
      <c r="L264" s="413"/>
      <c r="M264" s="315"/>
    </row>
    <row r="265" spans="5:13" ht="21" customHeight="1" x14ac:dyDescent="0.2">
      <c r="E265" s="340"/>
      <c r="F265" s="350" t="s">
        <v>26</v>
      </c>
      <c r="G265" s="404"/>
      <c r="H265" s="408"/>
      <c r="I265" s="409"/>
      <c r="J265" s="408"/>
      <c r="K265" s="409"/>
      <c r="L265" s="413"/>
      <c r="M265" s="315"/>
    </row>
    <row r="266" spans="5:13" ht="21" customHeight="1" x14ac:dyDescent="0.2">
      <c r="E266" s="340"/>
      <c r="F266" s="350" t="s">
        <v>15</v>
      </c>
      <c r="G266" s="404"/>
      <c r="H266" s="408"/>
      <c r="I266" s="409"/>
      <c r="J266" s="408"/>
      <c r="K266" s="409"/>
      <c r="L266" s="413"/>
      <c r="M266" s="315"/>
    </row>
    <row r="267" spans="5:13" ht="21" customHeight="1" x14ac:dyDescent="0.2">
      <c r="E267" s="340"/>
      <c r="F267" s="350" t="s">
        <v>47</v>
      </c>
      <c r="G267" s="404"/>
      <c r="H267" s="408"/>
      <c r="I267" s="409"/>
      <c r="J267" s="408"/>
      <c r="K267" s="409"/>
      <c r="L267" s="413"/>
      <c r="M267" s="315"/>
    </row>
    <row r="268" spans="5:13" ht="21" customHeight="1" x14ac:dyDescent="0.2">
      <c r="E268" s="340"/>
      <c r="F268" s="350" t="s">
        <v>49</v>
      </c>
      <c r="G268" s="404"/>
      <c r="H268" s="408"/>
      <c r="I268" s="409"/>
      <c r="J268" s="408"/>
      <c r="K268" s="409"/>
      <c r="L268" s="413"/>
      <c r="M268" s="315"/>
    </row>
    <row r="269" spans="5:13" ht="21" customHeight="1" x14ac:dyDescent="0.2">
      <c r="E269" s="340"/>
      <c r="F269" s="350" t="s">
        <v>27</v>
      </c>
      <c r="G269" s="404"/>
      <c r="H269" s="408"/>
      <c r="I269" s="409"/>
      <c r="J269" s="408"/>
      <c r="K269" s="409"/>
      <c r="L269" s="413"/>
      <c r="M269" s="315"/>
    </row>
    <row r="270" spans="5:13" ht="21" customHeight="1" x14ac:dyDescent="0.2">
      <c r="E270" s="340"/>
      <c r="F270" s="350" t="s">
        <v>29</v>
      </c>
      <c r="G270" s="404"/>
      <c r="H270" s="408"/>
      <c r="I270" s="409"/>
      <c r="J270" s="408"/>
      <c r="K270" s="409"/>
      <c r="L270" s="413"/>
      <c r="M270" s="315"/>
    </row>
    <row r="271" spans="5:13" ht="21" customHeight="1" x14ac:dyDescent="0.2">
      <c r="E271" s="340"/>
      <c r="F271" s="350" t="s">
        <v>376</v>
      </c>
      <c r="G271" s="404"/>
      <c r="H271" s="408"/>
      <c r="I271" s="409"/>
      <c r="J271" s="408"/>
      <c r="K271" s="409"/>
      <c r="L271" s="413"/>
      <c r="M271" s="315"/>
    </row>
    <row r="272" spans="5:13" ht="21" customHeight="1" x14ac:dyDescent="0.2">
      <c r="E272" s="340"/>
      <c r="F272" s="350" t="s">
        <v>950</v>
      </c>
      <c r="G272" s="404"/>
      <c r="H272" s="408"/>
      <c r="I272" s="409"/>
      <c r="J272" s="408"/>
      <c r="K272" s="409"/>
      <c r="L272" s="413"/>
      <c r="M272" s="315"/>
    </row>
    <row r="273" spans="5:13" ht="21" customHeight="1" x14ac:dyDescent="0.2">
      <c r="E273" s="340"/>
      <c r="F273" s="350" t="s">
        <v>100</v>
      </c>
      <c r="G273" s="404"/>
      <c r="H273" s="408"/>
      <c r="I273" s="409"/>
      <c r="J273" s="408"/>
      <c r="K273" s="409"/>
      <c r="L273" s="413"/>
      <c r="M273" s="315"/>
    </row>
    <row r="274" spans="5:13" ht="21" customHeight="1" x14ac:dyDescent="0.2">
      <c r="E274" s="340"/>
      <c r="F274" s="350" t="s">
        <v>20</v>
      </c>
      <c r="G274" s="404"/>
      <c r="H274" s="408"/>
      <c r="I274" s="409"/>
      <c r="J274" s="408"/>
      <c r="K274" s="409"/>
      <c r="L274" s="413"/>
      <c r="M274" s="315"/>
    </row>
    <row r="275" spans="5:13" ht="21" customHeight="1" x14ac:dyDescent="0.2">
      <c r="E275" s="340"/>
      <c r="F275" s="350" t="s">
        <v>51</v>
      </c>
      <c r="G275" s="404"/>
      <c r="H275" s="408"/>
      <c r="I275" s="409"/>
      <c r="J275" s="408"/>
      <c r="K275" s="409"/>
      <c r="L275" s="413"/>
      <c r="M275" s="315"/>
    </row>
    <row r="276" spans="5:13" ht="21" customHeight="1" x14ac:dyDescent="0.2">
      <c r="E276" s="340"/>
      <c r="F276" s="350" t="s">
        <v>30</v>
      </c>
      <c r="G276" s="404"/>
      <c r="H276" s="408"/>
      <c r="I276" s="409"/>
      <c r="J276" s="408"/>
      <c r="K276" s="409"/>
      <c r="L276" s="413"/>
      <c r="M276" s="315"/>
    </row>
    <row r="277" spans="5:13" ht="21" customHeight="1" x14ac:dyDescent="0.2">
      <c r="E277" s="340"/>
      <c r="F277" s="350" t="s">
        <v>28</v>
      </c>
      <c r="G277" s="404"/>
      <c r="H277" s="408"/>
      <c r="I277" s="409"/>
      <c r="J277" s="408"/>
      <c r="K277" s="409"/>
      <c r="L277" s="413"/>
      <c r="M277" s="315"/>
    </row>
    <row r="278" spans="5:13" ht="21" customHeight="1" x14ac:dyDescent="0.2">
      <c r="E278" s="340"/>
      <c r="F278" s="350" t="s">
        <v>24</v>
      </c>
      <c r="G278" s="404"/>
      <c r="H278" s="408"/>
      <c r="I278" s="409"/>
      <c r="J278" s="408"/>
      <c r="K278" s="409"/>
      <c r="L278" s="413"/>
      <c r="M278" s="315"/>
    </row>
    <row r="279" spans="5:13" ht="21" customHeight="1" x14ac:dyDescent="0.2">
      <c r="E279" s="340"/>
      <c r="F279" s="350" t="s">
        <v>91</v>
      </c>
      <c r="G279" s="404"/>
      <c r="H279" s="408"/>
      <c r="I279" s="409"/>
      <c r="J279" s="408"/>
      <c r="K279" s="409"/>
      <c r="L279" s="413"/>
      <c r="M279" s="315"/>
    </row>
    <row r="280" spans="5:13" ht="21" customHeight="1" x14ac:dyDescent="0.2">
      <c r="E280" s="340"/>
      <c r="F280" s="350" t="s">
        <v>504</v>
      </c>
      <c r="G280" s="405"/>
      <c r="H280" s="410"/>
      <c r="I280" s="411"/>
      <c r="J280" s="410"/>
      <c r="K280" s="411"/>
      <c r="L280" s="414"/>
      <c r="M280" s="315"/>
    </row>
    <row r="281" spans="5:13" ht="21" customHeight="1" x14ac:dyDescent="0.2">
      <c r="E281" s="340"/>
      <c r="F281" s="350" t="s">
        <v>38</v>
      </c>
      <c r="G281" s="403" t="s">
        <v>951</v>
      </c>
      <c r="H281" s="406" t="s">
        <v>735</v>
      </c>
      <c r="I281" s="407"/>
      <c r="J281" s="406" t="s">
        <v>952</v>
      </c>
      <c r="K281" s="407"/>
      <c r="L281" s="412" t="s">
        <v>953</v>
      </c>
      <c r="M281" s="315"/>
    </row>
    <row r="282" spans="5:13" ht="21" customHeight="1" x14ac:dyDescent="0.2">
      <c r="E282" s="340"/>
      <c r="F282" s="350" t="s">
        <v>106</v>
      </c>
      <c r="G282" s="404"/>
      <c r="H282" s="408"/>
      <c r="I282" s="409"/>
      <c r="J282" s="408"/>
      <c r="K282" s="409"/>
      <c r="L282" s="427"/>
      <c r="M282" s="315"/>
    </row>
    <row r="283" spans="5:13" ht="21" customHeight="1" x14ac:dyDescent="0.2">
      <c r="E283" s="340"/>
      <c r="F283" s="350" t="s">
        <v>261</v>
      </c>
      <c r="G283" s="404"/>
      <c r="H283" s="408"/>
      <c r="I283" s="409"/>
      <c r="J283" s="408"/>
      <c r="K283" s="409"/>
      <c r="L283" s="427"/>
      <c r="M283" s="315"/>
    </row>
    <row r="284" spans="5:13" ht="21" customHeight="1" x14ac:dyDescent="0.2">
      <c r="E284" s="340"/>
      <c r="F284" s="350" t="s">
        <v>17</v>
      </c>
      <c r="G284" s="404"/>
      <c r="H284" s="408"/>
      <c r="I284" s="409"/>
      <c r="J284" s="408"/>
      <c r="K284" s="409"/>
      <c r="L284" s="427"/>
      <c r="M284" s="315"/>
    </row>
    <row r="285" spans="5:13" ht="21" customHeight="1" x14ac:dyDescent="0.2">
      <c r="E285" s="340"/>
      <c r="F285" s="350" t="s">
        <v>301</v>
      </c>
      <c r="G285" s="404"/>
      <c r="H285" s="408"/>
      <c r="I285" s="409"/>
      <c r="J285" s="408"/>
      <c r="K285" s="409"/>
      <c r="L285" s="427"/>
      <c r="M285" s="315"/>
    </row>
    <row r="286" spans="5:13" ht="21" customHeight="1" x14ac:dyDescent="0.2">
      <c r="E286" s="340"/>
      <c r="F286" s="350" t="s">
        <v>32</v>
      </c>
      <c r="G286" s="404"/>
      <c r="H286" s="408"/>
      <c r="I286" s="409"/>
      <c r="J286" s="408"/>
      <c r="K286" s="409"/>
      <c r="L286" s="427"/>
      <c r="M286" s="315"/>
    </row>
    <row r="287" spans="5:13" ht="21" customHeight="1" x14ac:dyDescent="0.2">
      <c r="E287" s="340"/>
      <c r="F287" s="350" t="s">
        <v>14</v>
      </c>
      <c r="G287" s="404"/>
      <c r="H287" s="408"/>
      <c r="I287" s="409"/>
      <c r="J287" s="408"/>
      <c r="K287" s="409"/>
      <c r="L287" s="427"/>
      <c r="M287" s="315"/>
    </row>
    <row r="288" spans="5:13" ht="21" customHeight="1" x14ac:dyDescent="0.2">
      <c r="E288" s="340"/>
      <c r="F288" s="350" t="s">
        <v>12</v>
      </c>
      <c r="G288" s="404"/>
      <c r="H288" s="408"/>
      <c r="I288" s="409"/>
      <c r="J288" s="408"/>
      <c r="K288" s="409"/>
      <c r="L288" s="427"/>
      <c r="M288" s="315"/>
    </row>
    <row r="289" spans="5:13" ht="21" customHeight="1" x14ac:dyDescent="0.2">
      <c r="E289" s="340"/>
      <c r="F289" s="350" t="s">
        <v>255</v>
      </c>
      <c r="G289" s="404"/>
      <c r="H289" s="408"/>
      <c r="I289" s="409"/>
      <c r="J289" s="408"/>
      <c r="K289" s="409"/>
      <c r="L289" s="427"/>
      <c r="M289" s="315"/>
    </row>
    <row r="290" spans="5:13" ht="21" customHeight="1" x14ac:dyDescent="0.2">
      <c r="E290" s="340"/>
      <c r="F290" s="350" t="s">
        <v>18</v>
      </c>
      <c r="G290" s="404"/>
      <c r="H290" s="408"/>
      <c r="I290" s="409"/>
      <c r="J290" s="408"/>
      <c r="K290" s="409"/>
      <c r="L290" s="427"/>
      <c r="M290" s="315"/>
    </row>
    <row r="291" spans="5:13" ht="21" customHeight="1" x14ac:dyDescent="0.2">
      <c r="E291" s="340"/>
      <c r="F291" s="350" t="s">
        <v>505</v>
      </c>
      <c r="G291" s="404"/>
      <c r="H291" s="408"/>
      <c r="I291" s="409"/>
      <c r="J291" s="408"/>
      <c r="K291" s="409"/>
      <c r="L291" s="427"/>
      <c r="M291" s="315"/>
    </row>
    <row r="292" spans="5:13" ht="21" customHeight="1" x14ac:dyDescent="0.2">
      <c r="E292" s="340"/>
      <c r="F292" s="350" t="s">
        <v>503</v>
      </c>
      <c r="G292" s="404"/>
      <c r="H292" s="408"/>
      <c r="I292" s="409"/>
      <c r="J292" s="408"/>
      <c r="K292" s="409"/>
      <c r="L292" s="427"/>
      <c r="M292" s="315"/>
    </row>
    <row r="293" spans="5:13" ht="21" customHeight="1" x14ac:dyDescent="0.2">
      <c r="E293" s="340"/>
      <c r="F293" s="350" t="s">
        <v>258</v>
      </c>
      <c r="G293" s="404"/>
      <c r="H293" s="408"/>
      <c r="I293" s="409"/>
      <c r="J293" s="408"/>
      <c r="K293" s="409"/>
      <c r="L293" s="427"/>
      <c r="M293" s="315"/>
    </row>
    <row r="294" spans="5:13" ht="21" customHeight="1" x14ac:dyDescent="0.2">
      <c r="E294" s="340"/>
      <c r="F294" s="350" t="s">
        <v>19</v>
      </c>
      <c r="G294" s="404"/>
      <c r="H294" s="408"/>
      <c r="I294" s="409"/>
      <c r="J294" s="408"/>
      <c r="K294" s="409"/>
      <c r="L294" s="427"/>
      <c r="M294" s="315"/>
    </row>
    <row r="295" spans="5:13" ht="21" customHeight="1" x14ac:dyDescent="0.2">
      <c r="E295" s="340"/>
      <c r="F295" s="350" t="s">
        <v>26</v>
      </c>
      <c r="G295" s="404"/>
      <c r="H295" s="408"/>
      <c r="I295" s="409"/>
      <c r="J295" s="408"/>
      <c r="K295" s="409"/>
      <c r="L295" s="427"/>
      <c r="M295" s="315"/>
    </row>
    <row r="296" spans="5:13" ht="21" customHeight="1" x14ac:dyDescent="0.2">
      <c r="E296" s="340"/>
      <c r="F296" s="350" t="s">
        <v>15</v>
      </c>
      <c r="G296" s="404"/>
      <c r="H296" s="408"/>
      <c r="I296" s="409"/>
      <c r="J296" s="408"/>
      <c r="K296" s="409"/>
      <c r="L296" s="427"/>
      <c r="M296" s="315"/>
    </row>
    <row r="297" spans="5:13" ht="21" customHeight="1" x14ac:dyDescent="0.2">
      <c r="E297" s="340"/>
      <c r="F297" s="350" t="s">
        <v>47</v>
      </c>
      <c r="G297" s="404"/>
      <c r="H297" s="408"/>
      <c r="I297" s="409"/>
      <c r="J297" s="408"/>
      <c r="K297" s="409"/>
      <c r="L297" s="427"/>
      <c r="M297" s="315"/>
    </row>
    <row r="298" spans="5:13" ht="21" customHeight="1" x14ac:dyDescent="0.2">
      <c r="E298" s="340"/>
      <c r="F298" s="350" t="s">
        <v>49</v>
      </c>
      <c r="G298" s="404"/>
      <c r="H298" s="408"/>
      <c r="I298" s="409"/>
      <c r="J298" s="408"/>
      <c r="K298" s="409"/>
      <c r="L298" s="427"/>
      <c r="M298" s="315"/>
    </row>
    <row r="299" spans="5:13" ht="21" customHeight="1" x14ac:dyDescent="0.2">
      <c r="E299" s="340"/>
      <c r="F299" s="350" t="s">
        <v>27</v>
      </c>
      <c r="G299" s="404"/>
      <c r="H299" s="408"/>
      <c r="I299" s="409"/>
      <c r="J299" s="408"/>
      <c r="K299" s="409"/>
      <c r="L299" s="427"/>
      <c r="M299" s="315"/>
    </row>
    <row r="300" spans="5:13" ht="21" customHeight="1" x14ac:dyDescent="0.2">
      <c r="E300" s="340"/>
      <c r="F300" s="350" t="s">
        <v>29</v>
      </c>
      <c r="G300" s="404"/>
      <c r="H300" s="408"/>
      <c r="I300" s="409"/>
      <c r="J300" s="408"/>
      <c r="K300" s="409"/>
      <c r="L300" s="427"/>
      <c r="M300" s="315"/>
    </row>
    <row r="301" spans="5:13" ht="21" customHeight="1" x14ac:dyDescent="0.2">
      <c r="E301" s="340"/>
      <c r="F301" s="350" t="s">
        <v>376</v>
      </c>
      <c r="G301" s="404"/>
      <c r="H301" s="408"/>
      <c r="I301" s="409"/>
      <c r="J301" s="408"/>
      <c r="K301" s="409"/>
      <c r="L301" s="427"/>
      <c r="M301" s="315"/>
    </row>
    <row r="302" spans="5:13" ht="21" customHeight="1" x14ac:dyDescent="0.2">
      <c r="E302" s="340"/>
      <c r="F302" s="350" t="s">
        <v>954</v>
      </c>
      <c r="G302" s="404"/>
      <c r="H302" s="408"/>
      <c r="I302" s="409"/>
      <c r="J302" s="408"/>
      <c r="K302" s="409"/>
      <c r="L302" s="427"/>
      <c r="M302" s="315"/>
    </row>
    <row r="303" spans="5:13" ht="21" customHeight="1" x14ac:dyDescent="0.2">
      <c r="E303" s="340"/>
      <c r="F303" s="350" t="s">
        <v>100</v>
      </c>
      <c r="G303" s="404"/>
      <c r="H303" s="408"/>
      <c r="I303" s="409"/>
      <c r="J303" s="408"/>
      <c r="K303" s="409"/>
      <c r="L303" s="427"/>
      <c r="M303" s="315"/>
    </row>
    <row r="304" spans="5:13" ht="21" customHeight="1" x14ac:dyDescent="0.2">
      <c r="E304" s="340"/>
      <c r="F304" s="350" t="s">
        <v>20</v>
      </c>
      <c r="G304" s="404"/>
      <c r="H304" s="408"/>
      <c r="I304" s="409"/>
      <c r="J304" s="408"/>
      <c r="K304" s="409"/>
      <c r="L304" s="427"/>
      <c r="M304" s="315"/>
    </row>
    <row r="305" spans="5:15" ht="21" customHeight="1" x14ac:dyDescent="0.2">
      <c r="E305" s="340"/>
      <c r="F305" s="350" t="s">
        <v>51</v>
      </c>
      <c r="G305" s="404"/>
      <c r="H305" s="408"/>
      <c r="I305" s="409"/>
      <c r="J305" s="408"/>
      <c r="K305" s="409"/>
      <c r="L305" s="427"/>
      <c r="M305" s="315"/>
    </row>
    <row r="306" spans="5:15" ht="21" customHeight="1" x14ac:dyDescent="0.2">
      <c r="E306" s="340"/>
      <c r="F306" s="350" t="s">
        <v>30</v>
      </c>
      <c r="G306" s="404"/>
      <c r="H306" s="408"/>
      <c r="I306" s="409"/>
      <c r="J306" s="408"/>
      <c r="K306" s="409"/>
      <c r="L306" s="427"/>
      <c r="M306" s="315"/>
    </row>
    <row r="307" spans="5:15" ht="21" customHeight="1" x14ac:dyDescent="0.2">
      <c r="E307" s="340"/>
      <c r="F307" s="350" t="s">
        <v>28</v>
      </c>
      <c r="G307" s="404"/>
      <c r="H307" s="408"/>
      <c r="I307" s="409"/>
      <c r="J307" s="408"/>
      <c r="K307" s="409"/>
      <c r="L307" s="427"/>
      <c r="M307" s="315"/>
    </row>
    <row r="308" spans="5:15" ht="21" customHeight="1" x14ac:dyDescent="0.2">
      <c r="E308" s="340"/>
      <c r="F308" s="350" t="s">
        <v>24</v>
      </c>
      <c r="G308" s="404"/>
      <c r="H308" s="408"/>
      <c r="I308" s="409"/>
      <c r="J308" s="408"/>
      <c r="K308" s="409"/>
      <c r="L308" s="427"/>
      <c r="M308" s="315"/>
    </row>
    <row r="309" spans="5:15" ht="21" customHeight="1" x14ac:dyDescent="0.2">
      <c r="E309" s="340"/>
      <c r="F309" s="350" t="s">
        <v>91</v>
      </c>
      <c r="G309" s="404"/>
      <c r="H309" s="408"/>
      <c r="I309" s="409"/>
      <c r="J309" s="408"/>
      <c r="K309" s="409"/>
      <c r="L309" s="427"/>
      <c r="M309" s="315"/>
    </row>
    <row r="310" spans="5:15" ht="21" customHeight="1" x14ac:dyDescent="0.2">
      <c r="E310" s="340"/>
      <c r="F310" s="350" t="s">
        <v>504</v>
      </c>
      <c r="G310" s="405"/>
      <c r="H310" s="410"/>
      <c r="I310" s="411"/>
      <c r="J310" s="410"/>
      <c r="K310" s="411"/>
      <c r="L310" s="428"/>
      <c r="M310" s="315"/>
    </row>
    <row r="311" spans="5:15" x14ac:dyDescent="0.2">
      <c r="E311" s="315"/>
      <c r="F311" s="347"/>
      <c r="G311" s="347"/>
      <c r="H311" s="348"/>
      <c r="I311" s="348"/>
      <c r="J311" s="348"/>
      <c r="K311" s="348"/>
      <c r="L311" s="315"/>
      <c r="M311" s="315"/>
      <c r="N311" s="315"/>
      <c r="O311" s="315"/>
    </row>
    <row r="312" spans="5:15" x14ac:dyDescent="0.2">
      <c r="E312" s="340" t="s">
        <v>955</v>
      </c>
      <c r="F312" s="341" t="s">
        <v>956</v>
      </c>
      <c r="G312" s="315"/>
      <c r="H312" s="315"/>
      <c r="I312" s="315"/>
      <c r="J312" s="315"/>
      <c r="K312" s="315"/>
      <c r="L312" s="315"/>
      <c r="M312" s="315"/>
    </row>
    <row r="313" spans="5:15" ht="29.25" customHeight="1" x14ac:dyDescent="0.2">
      <c r="E313" s="315"/>
      <c r="F313" s="396" t="s">
        <v>920</v>
      </c>
      <c r="G313" s="397"/>
      <c r="H313" s="398" t="s">
        <v>957</v>
      </c>
      <c r="I313" s="398"/>
      <c r="J313" s="398" t="s">
        <v>958</v>
      </c>
      <c r="K313" s="398"/>
      <c r="L313" s="344" t="s">
        <v>923</v>
      </c>
      <c r="M313" s="315"/>
      <c r="N313" s="315"/>
      <c r="O313" s="315"/>
    </row>
    <row r="314" spans="5:15" ht="49.7" customHeight="1" x14ac:dyDescent="0.2">
      <c r="E314" s="315"/>
      <c r="F314" s="415" t="s">
        <v>959</v>
      </c>
      <c r="G314" s="416"/>
      <c r="H314" s="419" t="s">
        <v>960</v>
      </c>
      <c r="I314" s="420"/>
      <c r="J314" s="419" t="s">
        <v>961</v>
      </c>
      <c r="K314" s="420"/>
      <c r="L314" s="423" t="s">
        <v>962</v>
      </c>
      <c r="M314" s="315"/>
      <c r="N314" s="315"/>
      <c r="O314" s="315"/>
    </row>
    <row r="315" spans="5:15" ht="49.7" customHeight="1" x14ac:dyDescent="0.2">
      <c r="E315" s="315"/>
      <c r="F315" s="415" t="s">
        <v>963</v>
      </c>
      <c r="G315" s="416"/>
      <c r="H315" s="421"/>
      <c r="I315" s="422"/>
      <c r="J315" s="421"/>
      <c r="K315" s="422"/>
      <c r="L315" s="424"/>
      <c r="M315" s="315"/>
      <c r="N315" s="315"/>
      <c r="O315" s="315"/>
    </row>
    <row r="316" spans="5:15" ht="78.599999999999994" customHeight="1" x14ac:dyDescent="0.2">
      <c r="E316" s="315"/>
      <c r="F316" s="415" t="s">
        <v>38</v>
      </c>
      <c r="G316" s="416"/>
      <c r="H316" s="425" t="s">
        <v>964</v>
      </c>
      <c r="I316" s="426"/>
      <c r="J316" s="425" t="s">
        <v>965</v>
      </c>
      <c r="K316" s="426"/>
      <c r="L316" s="351" t="s">
        <v>966</v>
      </c>
      <c r="M316" s="315"/>
      <c r="N316" s="315"/>
      <c r="O316" s="315"/>
    </row>
    <row r="317" spans="5:15" x14ac:dyDescent="0.2">
      <c r="E317" s="315"/>
      <c r="F317" s="347"/>
      <c r="G317" s="347"/>
      <c r="H317" s="348"/>
      <c r="I317" s="348"/>
      <c r="J317" s="348"/>
      <c r="K317" s="348"/>
      <c r="L317" s="315"/>
      <c r="M317" s="315"/>
      <c r="N317" s="315"/>
      <c r="O317" s="315"/>
    </row>
    <row r="318" spans="5:15" x14ac:dyDescent="0.2">
      <c r="E318" s="340" t="s">
        <v>967</v>
      </c>
      <c r="F318" s="341" t="s">
        <v>968</v>
      </c>
      <c r="G318" s="315"/>
      <c r="H318" s="315"/>
      <c r="I318" s="315"/>
      <c r="J318" s="315"/>
      <c r="K318" s="315"/>
      <c r="L318" s="315"/>
      <c r="M318" s="315"/>
    </row>
    <row r="319" spans="5:15" ht="24" customHeight="1" x14ac:dyDescent="0.2">
      <c r="E319" s="315"/>
      <c r="F319" s="431" t="s">
        <v>4</v>
      </c>
      <c r="G319" s="431"/>
      <c r="H319" s="432" t="s">
        <v>969</v>
      </c>
      <c r="I319" s="432"/>
      <c r="J319" s="432"/>
      <c r="K319" s="432"/>
      <c r="L319" s="432" t="s">
        <v>923</v>
      </c>
    </row>
    <row r="320" spans="5:15" ht="26.45" customHeight="1" x14ac:dyDescent="0.2">
      <c r="E320" s="315"/>
      <c r="F320" s="431"/>
      <c r="G320" s="431"/>
      <c r="H320" s="432" t="s">
        <v>970</v>
      </c>
      <c r="I320" s="432"/>
      <c r="J320" s="432" t="s">
        <v>971</v>
      </c>
      <c r="K320" s="432"/>
      <c r="L320" s="432"/>
    </row>
    <row r="321" spans="3:16" ht="60" customHeight="1" x14ac:dyDescent="0.2">
      <c r="E321" s="315"/>
      <c r="F321" s="352" t="s">
        <v>959</v>
      </c>
      <c r="G321" s="326"/>
      <c r="H321" s="419" t="s">
        <v>972</v>
      </c>
      <c r="I321" s="420"/>
      <c r="J321" s="419" t="s">
        <v>973</v>
      </c>
      <c r="K321" s="420"/>
      <c r="L321" s="433" t="s">
        <v>962</v>
      </c>
      <c r="M321" s="315"/>
      <c r="N321" s="315"/>
      <c r="O321" s="315"/>
    </row>
    <row r="322" spans="3:16" ht="45" customHeight="1" x14ac:dyDescent="0.2">
      <c r="E322" s="315"/>
      <c r="F322" s="353" t="s">
        <v>963</v>
      </c>
      <c r="G322" s="354"/>
      <c r="H322" s="421"/>
      <c r="I322" s="422"/>
      <c r="J322" s="421"/>
      <c r="K322" s="422"/>
      <c r="L322" s="433"/>
      <c r="M322" s="315"/>
      <c r="N322" s="315"/>
      <c r="O322" s="315"/>
    </row>
    <row r="323" spans="3:16" x14ac:dyDescent="0.2">
      <c r="E323" s="315"/>
      <c r="F323" s="347"/>
      <c r="G323" s="347"/>
      <c r="H323" s="348"/>
      <c r="I323" s="348"/>
      <c r="J323" s="348"/>
      <c r="K323" s="348"/>
      <c r="L323" s="315"/>
      <c r="M323" s="315"/>
      <c r="N323" s="315"/>
      <c r="O323" s="315"/>
    </row>
    <row r="324" spans="3:16" x14ac:dyDescent="0.2">
      <c r="E324" s="340" t="s">
        <v>974</v>
      </c>
      <c r="F324" s="341" t="s">
        <v>975</v>
      </c>
      <c r="G324" s="349"/>
      <c r="H324" s="315"/>
      <c r="I324" s="315"/>
      <c r="J324" s="315"/>
      <c r="K324" s="315"/>
      <c r="L324" s="315"/>
      <c r="M324" s="315"/>
    </row>
    <row r="325" spans="3:16" x14ac:dyDescent="0.2">
      <c r="E325" s="340"/>
      <c r="F325" s="341"/>
      <c r="G325" s="349"/>
      <c r="H325" s="315"/>
      <c r="I325" s="315"/>
      <c r="J325" s="315"/>
      <c r="K325" s="315"/>
      <c r="L325" s="315"/>
      <c r="M325" s="315"/>
    </row>
    <row r="326" spans="3:16" x14ac:dyDescent="0.2">
      <c r="E326" s="315"/>
      <c r="F326" s="355" t="s">
        <v>976</v>
      </c>
      <c r="G326" s="347"/>
      <c r="H326" s="348"/>
      <c r="I326" s="348"/>
      <c r="J326" s="348"/>
      <c r="K326" s="348"/>
      <c r="L326" s="356"/>
      <c r="M326" s="315"/>
      <c r="N326" s="315"/>
      <c r="O326" s="315"/>
    </row>
    <row r="327" spans="3:16" x14ac:dyDescent="0.2">
      <c r="E327" s="315"/>
      <c r="F327" s="347"/>
      <c r="G327" s="347"/>
      <c r="H327" s="348"/>
      <c r="I327" s="348"/>
      <c r="J327" s="348"/>
      <c r="K327" s="348"/>
      <c r="L327" s="356"/>
      <c r="M327" s="315"/>
      <c r="N327" s="315"/>
      <c r="O327" s="315"/>
    </row>
    <row r="328" spans="3:16" x14ac:dyDescent="0.2">
      <c r="E328" s="315"/>
      <c r="F328" s="375" t="s">
        <v>977</v>
      </c>
      <c r="G328" s="375"/>
      <c r="H328" s="375"/>
      <c r="I328" s="375"/>
      <c r="J328" s="375"/>
      <c r="K328" s="375"/>
      <c r="L328" s="375"/>
      <c r="M328" s="315"/>
      <c r="N328" s="315"/>
      <c r="O328" s="315"/>
    </row>
    <row r="329" spans="3:16" x14ac:dyDescent="0.2">
      <c r="E329" s="315"/>
      <c r="F329" s="375"/>
      <c r="G329" s="375"/>
      <c r="H329" s="375"/>
      <c r="I329" s="375"/>
      <c r="J329" s="375"/>
      <c r="K329" s="375"/>
      <c r="L329" s="375"/>
      <c r="M329" s="315"/>
      <c r="N329" s="315"/>
      <c r="O329" s="315"/>
    </row>
    <row r="330" spans="3:16" s="306" customFormat="1" ht="26.45" customHeight="1" x14ac:dyDescent="0.2">
      <c r="C330" s="357"/>
      <c r="D330" s="357"/>
      <c r="E330" s="313"/>
      <c r="F330" s="343" t="s">
        <v>978</v>
      </c>
      <c r="G330" s="398" t="s">
        <v>979</v>
      </c>
      <c r="H330" s="398"/>
      <c r="I330" s="398"/>
      <c r="J330" s="398"/>
      <c r="K330" s="398" t="s">
        <v>923</v>
      </c>
      <c r="L330" s="398"/>
      <c r="M330" s="313"/>
      <c r="N330" s="313"/>
      <c r="O330" s="313"/>
    </row>
    <row r="331" spans="3:16" s="361" customFormat="1" ht="67.349999999999994" customHeight="1" x14ac:dyDescent="0.2">
      <c r="C331" s="358"/>
      <c r="D331" s="358"/>
      <c r="E331" s="359"/>
      <c r="F331" s="360" t="s">
        <v>980</v>
      </c>
      <c r="G331" s="429" t="s">
        <v>981</v>
      </c>
      <c r="H331" s="429"/>
      <c r="I331" s="429"/>
      <c r="J331" s="429"/>
      <c r="K331" s="430" t="s">
        <v>982</v>
      </c>
      <c r="L331" s="430"/>
      <c r="M331" s="359"/>
      <c r="N331" s="359"/>
      <c r="O331" s="359"/>
    </row>
    <row r="332" spans="3:16" x14ac:dyDescent="0.2">
      <c r="E332" s="315"/>
      <c r="F332" s="362"/>
      <c r="G332" s="362"/>
      <c r="H332" s="363"/>
      <c r="I332" s="363"/>
      <c r="J332" s="348"/>
      <c r="K332" s="348"/>
      <c r="L332" s="356"/>
      <c r="M332" s="315"/>
      <c r="N332" s="315"/>
      <c r="O332" s="315"/>
    </row>
    <row r="333" spans="3:16" x14ac:dyDescent="0.2">
      <c r="E333" s="395" t="s">
        <v>983</v>
      </c>
      <c r="F333" s="395"/>
      <c r="G333" s="395"/>
      <c r="H333" s="395"/>
      <c r="I333" s="395"/>
      <c r="J333" s="395"/>
      <c r="K333" s="395"/>
      <c r="L333" s="395"/>
      <c r="M333" s="395"/>
    </row>
    <row r="335" spans="3:16" x14ac:dyDescent="0.2">
      <c r="E335" s="340" t="s">
        <v>918</v>
      </c>
      <c r="F335" s="341" t="s">
        <v>919</v>
      </c>
      <c r="G335" s="315"/>
      <c r="H335" s="315"/>
      <c r="I335" s="315"/>
      <c r="J335" s="315"/>
      <c r="K335" s="315"/>
      <c r="L335" s="315"/>
      <c r="M335" s="315"/>
      <c r="N335" s="342"/>
      <c r="O335" s="342"/>
      <c r="P335" s="342"/>
    </row>
    <row r="336" spans="3:16" ht="29.25" customHeight="1" x14ac:dyDescent="0.2">
      <c r="E336" s="315"/>
      <c r="F336" s="396" t="s">
        <v>920</v>
      </c>
      <c r="G336" s="397"/>
      <c r="H336" s="398" t="s">
        <v>921</v>
      </c>
      <c r="I336" s="398"/>
      <c r="J336" s="398" t="s">
        <v>922</v>
      </c>
      <c r="K336" s="398"/>
      <c r="L336" s="344" t="s">
        <v>923</v>
      </c>
      <c r="M336" s="315"/>
      <c r="N336" s="315"/>
      <c r="O336" s="315"/>
    </row>
    <row r="337" spans="5:16" ht="45" customHeight="1" x14ac:dyDescent="0.2">
      <c r="E337" s="315"/>
      <c r="F337" s="345" t="s">
        <v>48</v>
      </c>
      <c r="G337" s="346"/>
      <c r="H337" s="393" t="s">
        <v>984</v>
      </c>
      <c r="I337" s="394"/>
      <c r="J337" s="393" t="s">
        <v>931</v>
      </c>
      <c r="K337" s="394"/>
      <c r="L337" s="399" t="s">
        <v>985</v>
      </c>
      <c r="M337" s="315"/>
      <c r="N337" s="315"/>
      <c r="O337" s="315"/>
    </row>
    <row r="338" spans="5:16" ht="45" customHeight="1" x14ac:dyDescent="0.2">
      <c r="E338" s="315"/>
      <c r="F338" s="345" t="s">
        <v>47</v>
      </c>
      <c r="G338" s="346"/>
      <c r="H338" s="393" t="s">
        <v>645</v>
      </c>
      <c r="I338" s="394"/>
      <c r="J338" s="393" t="s">
        <v>986</v>
      </c>
      <c r="K338" s="394"/>
      <c r="L338" s="400"/>
      <c r="M338" s="315"/>
      <c r="N338" s="315"/>
      <c r="O338" s="315"/>
    </row>
    <row r="339" spans="5:16" ht="45" customHeight="1" x14ac:dyDescent="0.2">
      <c r="E339" s="315"/>
      <c r="F339" s="345" t="s">
        <v>46</v>
      </c>
      <c r="G339" s="346"/>
      <c r="H339" s="393" t="s">
        <v>646</v>
      </c>
      <c r="I339" s="394"/>
      <c r="J339" s="393" t="s">
        <v>824</v>
      </c>
      <c r="K339" s="394"/>
      <c r="L339" s="400"/>
      <c r="M339" s="315"/>
      <c r="N339" s="315"/>
      <c r="O339" s="315"/>
    </row>
    <row r="340" spans="5:16" ht="45" customHeight="1" x14ac:dyDescent="0.2">
      <c r="E340" s="315"/>
      <c r="F340" s="345" t="s">
        <v>288</v>
      </c>
      <c r="G340" s="346"/>
      <c r="H340" s="393" t="s">
        <v>987</v>
      </c>
      <c r="I340" s="394"/>
      <c r="J340" s="393" t="s">
        <v>932</v>
      </c>
      <c r="K340" s="394"/>
      <c r="L340" s="400"/>
      <c r="M340" s="315"/>
      <c r="N340" s="315"/>
      <c r="O340" s="315"/>
    </row>
    <row r="341" spans="5:16" ht="45" customHeight="1" x14ac:dyDescent="0.2">
      <c r="E341" s="315"/>
      <c r="F341" s="345" t="s">
        <v>294</v>
      </c>
      <c r="G341" s="346"/>
      <c r="H341" s="393" t="s">
        <v>988</v>
      </c>
      <c r="I341" s="394"/>
      <c r="J341" s="393" t="s">
        <v>629</v>
      </c>
      <c r="K341" s="394"/>
      <c r="L341" s="400"/>
      <c r="M341" s="315"/>
      <c r="N341" s="315"/>
      <c r="O341" s="315"/>
    </row>
    <row r="342" spans="5:16" ht="45" customHeight="1" x14ac:dyDescent="0.2">
      <c r="E342" s="315"/>
      <c r="F342" s="345" t="s">
        <v>989</v>
      </c>
      <c r="G342" s="346"/>
      <c r="H342" s="393" t="s">
        <v>988</v>
      </c>
      <c r="I342" s="394"/>
      <c r="J342" s="393" t="s">
        <v>629</v>
      </c>
      <c r="K342" s="394"/>
      <c r="L342" s="400"/>
      <c r="M342" s="315"/>
      <c r="N342" s="315"/>
      <c r="O342" s="315"/>
    </row>
    <row r="343" spans="5:16" ht="45" customHeight="1" x14ac:dyDescent="0.2">
      <c r="E343" s="315"/>
      <c r="F343" s="345" t="s">
        <v>990</v>
      </c>
      <c r="G343" s="346"/>
      <c r="H343" s="393" t="s">
        <v>286</v>
      </c>
      <c r="I343" s="394"/>
      <c r="J343" s="393" t="s">
        <v>673</v>
      </c>
      <c r="K343" s="394"/>
      <c r="L343" s="400"/>
      <c r="M343" s="315"/>
      <c r="N343" s="315"/>
      <c r="O343" s="315"/>
    </row>
    <row r="344" spans="5:16" ht="45" customHeight="1" x14ac:dyDescent="0.2">
      <c r="E344" s="315"/>
      <c r="F344" s="345" t="s">
        <v>991</v>
      </c>
      <c r="G344" s="346"/>
      <c r="H344" s="393" t="s">
        <v>279</v>
      </c>
      <c r="I344" s="394"/>
      <c r="J344" s="393" t="s">
        <v>815</v>
      </c>
      <c r="K344" s="394"/>
      <c r="L344" s="400"/>
      <c r="M344" s="315"/>
      <c r="N344" s="315"/>
      <c r="O344" s="315"/>
    </row>
    <row r="345" spans="5:16" ht="45" customHeight="1" x14ac:dyDescent="0.2">
      <c r="E345" s="315"/>
      <c r="F345" s="345" t="s">
        <v>42</v>
      </c>
      <c r="G345" s="346"/>
      <c r="H345" s="393" t="s">
        <v>279</v>
      </c>
      <c r="I345" s="394"/>
      <c r="J345" s="393" t="s">
        <v>815</v>
      </c>
      <c r="K345" s="394"/>
      <c r="L345" s="400"/>
      <c r="M345" s="315"/>
      <c r="N345" s="315"/>
      <c r="O345" s="315"/>
    </row>
    <row r="346" spans="5:16" ht="45" customHeight="1" x14ac:dyDescent="0.2">
      <c r="E346" s="315"/>
      <c r="F346" s="345" t="s">
        <v>992</v>
      </c>
      <c r="G346" s="346"/>
      <c r="H346" s="393" t="s">
        <v>283</v>
      </c>
      <c r="I346" s="394"/>
      <c r="J346" s="393" t="s">
        <v>993</v>
      </c>
      <c r="K346" s="394"/>
      <c r="L346" s="400"/>
      <c r="M346" s="315"/>
      <c r="N346" s="315"/>
      <c r="O346" s="315"/>
    </row>
    <row r="347" spans="5:16" ht="45" customHeight="1" x14ac:dyDescent="0.2">
      <c r="E347" s="315"/>
      <c r="F347" s="345" t="s">
        <v>61</v>
      </c>
      <c r="G347" s="346"/>
      <c r="H347" s="393" t="s">
        <v>277</v>
      </c>
      <c r="I347" s="394"/>
      <c r="J347" s="393" t="s">
        <v>814</v>
      </c>
      <c r="K347" s="394"/>
      <c r="L347" s="400"/>
      <c r="M347" s="315"/>
      <c r="N347" s="315"/>
      <c r="O347" s="315"/>
    </row>
    <row r="348" spans="5:16" ht="45" customHeight="1" x14ac:dyDescent="0.2">
      <c r="E348" s="315"/>
      <c r="F348" s="345" t="s">
        <v>376</v>
      </c>
      <c r="G348" s="346"/>
      <c r="H348" s="393" t="s">
        <v>994</v>
      </c>
      <c r="I348" s="394"/>
      <c r="J348" s="393" t="s">
        <v>995</v>
      </c>
      <c r="K348" s="394"/>
      <c r="L348" s="401"/>
      <c r="M348" s="315"/>
      <c r="N348" s="315"/>
      <c r="O348" s="315"/>
    </row>
    <row r="349" spans="5:16" x14ac:dyDescent="0.2">
      <c r="E349" s="340"/>
      <c r="F349" s="341"/>
      <c r="G349" s="315"/>
      <c r="H349" s="315"/>
      <c r="I349" s="315"/>
      <c r="J349" s="315"/>
      <c r="K349" s="315"/>
      <c r="L349" s="315"/>
      <c r="M349" s="315"/>
      <c r="N349" s="342"/>
      <c r="O349" s="342"/>
      <c r="P349" s="342"/>
    </row>
    <row r="350" spans="5:16" x14ac:dyDescent="0.2">
      <c r="E350" s="340" t="s">
        <v>936</v>
      </c>
      <c r="F350" s="341" t="s">
        <v>937</v>
      </c>
      <c r="G350" s="315"/>
      <c r="H350" s="315"/>
      <c r="I350" s="315"/>
      <c r="J350" s="315"/>
      <c r="K350" s="315"/>
      <c r="L350" s="315"/>
      <c r="M350" s="315"/>
    </row>
    <row r="351" spans="5:16" ht="29.25" customHeight="1" x14ac:dyDescent="0.2">
      <c r="E351" s="315"/>
      <c r="F351" s="402" t="s">
        <v>938</v>
      </c>
      <c r="G351" s="402"/>
      <c r="H351" s="398" t="s">
        <v>939</v>
      </c>
      <c r="I351" s="398"/>
      <c r="J351" s="398" t="s">
        <v>923</v>
      </c>
      <c r="K351" s="398"/>
      <c r="L351" s="315"/>
      <c r="M351" s="315"/>
      <c r="N351" s="315"/>
      <c r="O351" s="315"/>
    </row>
    <row r="352" spans="5:16" ht="49.7" customHeight="1" x14ac:dyDescent="0.2">
      <c r="E352" s="315"/>
      <c r="F352" s="415" t="s">
        <v>989</v>
      </c>
      <c r="G352" s="416"/>
      <c r="H352" s="393" t="s">
        <v>628</v>
      </c>
      <c r="I352" s="394"/>
      <c r="J352" s="417" t="s">
        <v>985</v>
      </c>
      <c r="K352" s="418"/>
      <c r="L352" s="315"/>
      <c r="M352" s="315"/>
      <c r="N352" s="315"/>
      <c r="O352" s="315"/>
    </row>
    <row r="353" spans="5:15" ht="49.7" customHeight="1" x14ac:dyDescent="0.2">
      <c r="E353" s="315"/>
      <c r="F353" s="415" t="s">
        <v>996</v>
      </c>
      <c r="G353" s="416"/>
      <c r="H353" s="393" t="s">
        <v>997</v>
      </c>
      <c r="I353" s="394"/>
      <c r="J353" s="393" t="s">
        <v>998</v>
      </c>
      <c r="K353" s="394"/>
      <c r="L353" s="315"/>
      <c r="M353" s="315"/>
      <c r="N353" s="315"/>
      <c r="O353" s="315"/>
    </row>
    <row r="354" spans="5:15" x14ac:dyDescent="0.2">
      <c r="E354" s="315"/>
      <c r="F354" s="347"/>
      <c r="G354" s="347"/>
      <c r="H354" s="348"/>
      <c r="I354" s="348"/>
      <c r="J354" s="348"/>
      <c r="K354" s="348"/>
      <c r="L354" s="315"/>
      <c r="M354" s="315"/>
      <c r="N354" s="315"/>
      <c r="O354" s="315"/>
    </row>
    <row r="355" spans="5:15" x14ac:dyDescent="0.2">
      <c r="E355" s="340" t="s">
        <v>943</v>
      </c>
      <c r="F355" s="341" t="s">
        <v>944</v>
      </c>
      <c r="G355" s="349"/>
      <c r="H355" s="315"/>
      <c r="I355" s="315"/>
      <c r="J355" s="315"/>
      <c r="K355" s="315"/>
      <c r="L355" s="315"/>
      <c r="M355" s="315"/>
    </row>
    <row r="356" spans="5:15" x14ac:dyDescent="0.2">
      <c r="E356" s="340"/>
      <c r="F356" s="344" t="s">
        <v>338</v>
      </c>
      <c r="G356" s="344" t="s">
        <v>945</v>
      </c>
      <c r="H356" s="398" t="s">
        <v>957</v>
      </c>
      <c r="I356" s="398"/>
      <c r="J356" s="398" t="s">
        <v>958</v>
      </c>
      <c r="K356" s="398"/>
      <c r="L356" s="344" t="s">
        <v>923</v>
      </c>
      <c r="M356" s="315"/>
    </row>
    <row r="357" spans="5:15" ht="51" customHeight="1" x14ac:dyDescent="0.2">
      <c r="E357" s="340"/>
      <c r="F357" s="364" t="s">
        <v>32</v>
      </c>
      <c r="G357" s="364" t="s">
        <v>999</v>
      </c>
      <c r="H357" s="436" t="s">
        <v>1000</v>
      </c>
      <c r="I357" s="436"/>
      <c r="J357" s="436" t="s">
        <v>1001</v>
      </c>
      <c r="K357" s="436"/>
      <c r="L357" s="365">
        <v>45064</v>
      </c>
      <c r="M357" s="315"/>
    </row>
    <row r="358" spans="5:15" x14ac:dyDescent="0.2">
      <c r="E358" s="315"/>
      <c r="F358" s="347"/>
      <c r="G358" s="347"/>
      <c r="H358" s="348"/>
      <c r="I358" s="348"/>
      <c r="J358" s="348"/>
      <c r="K358" s="348"/>
      <c r="L358" s="315"/>
      <c r="M358" s="315"/>
      <c r="N358" s="315"/>
      <c r="O358" s="315"/>
    </row>
    <row r="359" spans="5:15" x14ac:dyDescent="0.2">
      <c r="E359" s="340" t="s">
        <v>955</v>
      </c>
      <c r="F359" s="341" t="s">
        <v>975</v>
      </c>
      <c r="G359" s="349"/>
      <c r="H359" s="315"/>
      <c r="I359" s="315"/>
      <c r="J359" s="315"/>
      <c r="K359" s="315"/>
      <c r="L359" s="315"/>
      <c r="M359" s="315"/>
    </row>
    <row r="360" spans="5:15" x14ac:dyDescent="0.2">
      <c r="E360" s="340"/>
      <c r="F360" s="341"/>
      <c r="G360" s="349"/>
      <c r="H360" s="315"/>
      <c r="I360" s="315"/>
      <c r="J360" s="315"/>
      <c r="K360" s="315"/>
      <c r="L360" s="315"/>
      <c r="M360" s="315"/>
    </row>
    <row r="361" spans="5:15" ht="78.599999999999994" customHeight="1" x14ac:dyDescent="0.2">
      <c r="E361" s="340"/>
      <c r="F361" s="434" t="s">
        <v>1002</v>
      </c>
      <c r="G361" s="435"/>
      <c r="H361" s="435"/>
      <c r="I361" s="435"/>
      <c r="J361" s="435"/>
      <c r="K361" s="435"/>
      <c r="L361" s="435"/>
      <c r="M361" s="435"/>
    </row>
    <row r="362" spans="5:15" ht="15" x14ac:dyDescent="0.25">
      <c r="E362" s="340"/>
      <c r="F362" s="366"/>
      <c r="G362" s="367"/>
      <c r="H362" s="367"/>
      <c r="I362" s="367"/>
      <c r="J362" s="367"/>
      <c r="K362" s="367"/>
      <c r="L362" s="367"/>
      <c r="M362" s="367"/>
    </row>
    <row r="363" spans="5:15" ht="90" customHeight="1" x14ac:dyDescent="0.2">
      <c r="E363" s="340"/>
      <c r="F363" s="434" t="s">
        <v>1003</v>
      </c>
      <c r="G363" s="435"/>
      <c r="H363" s="435"/>
      <c r="I363" s="435"/>
      <c r="J363" s="435"/>
      <c r="K363" s="435"/>
      <c r="L363" s="435"/>
      <c r="M363" s="435"/>
    </row>
    <row r="364" spans="5:15" ht="15" x14ac:dyDescent="0.25">
      <c r="E364" s="340"/>
      <c r="F364" s="368"/>
      <c r="G364" s="349"/>
      <c r="H364" s="315"/>
      <c r="I364" s="315"/>
      <c r="J364" s="315"/>
      <c r="K364" s="315"/>
      <c r="L364" s="315"/>
      <c r="M364" s="315"/>
    </row>
    <row r="365" spans="5:15" ht="90" customHeight="1" x14ac:dyDescent="0.2">
      <c r="E365" s="340"/>
      <c r="F365" s="434" t="s">
        <v>1004</v>
      </c>
      <c r="G365" s="435"/>
      <c r="H365" s="435"/>
      <c r="I365" s="435"/>
      <c r="J365" s="435"/>
      <c r="K365" s="435"/>
      <c r="L365" s="435"/>
      <c r="M365" s="435"/>
    </row>
  </sheetData>
  <sheetProtection algorithmName="SHA-512" hashValue="ay7sgAny8wGJYh8r6m7GG75NyTk6dqDBr0O9pb+Vw/pUsr3Mv33bXc6cQkRXADYkOwix5jXK03Ye1cXYF8TfEw==" saltValue="DQw7GKjkB/9nCd/ThHs8eQ==" spinCount="100000" sheet="1" objects="1" scenarios="1"/>
  <mergeCells count="139">
    <mergeCell ref="F361:M361"/>
    <mergeCell ref="F363:M363"/>
    <mergeCell ref="F365:M365"/>
    <mergeCell ref="F353:G353"/>
    <mergeCell ref="H353:I353"/>
    <mergeCell ref="J353:K353"/>
    <mergeCell ref="H356:I356"/>
    <mergeCell ref="J356:K356"/>
    <mergeCell ref="H357:I357"/>
    <mergeCell ref="J357:K357"/>
    <mergeCell ref="F351:G351"/>
    <mergeCell ref="H351:I351"/>
    <mergeCell ref="J351:K351"/>
    <mergeCell ref="F352:G352"/>
    <mergeCell ref="H352:I352"/>
    <mergeCell ref="J352:K352"/>
    <mergeCell ref="H346:I346"/>
    <mergeCell ref="J346:K346"/>
    <mergeCell ref="H347:I347"/>
    <mergeCell ref="J347:K347"/>
    <mergeCell ref="H348:I348"/>
    <mergeCell ref="J348:K348"/>
    <mergeCell ref="F336:G336"/>
    <mergeCell ref="H336:I336"/>
    <mergeCell ref="J336:K336"/>
    <mergeCell ref="H337:I337"/>
    <mergeCell ref="J337:K337"/>
    <mergeCell ref="L337:L348"/>
    <mergeCell ref="H338:I338"/>
    <mergeCell ref="J338:K338"/>
    <mergeCell ref="H339:I339"/>
    <mergeCell ref="J339:K339"/>
    <mergeCell ref="H343:I343"/>
    <mergeCell ref="J343:K343"/>
    <mergeCell ref="H344:I344"/>
    <mergeCell ref="J344:K344"/>
    <mergeCell ref="H345:I345"/>
    <mergeCell ref="J345:K345"/>
    <mergeCell ref="H340:I340"/>
    <mergeCell ref="J340:K340"/>
    <mergeCell ref="H341:I341"/>
    <mergeCell ref="J341:K341"/>
    <mergeCell ref="H342:I342"/>
    <mergeCell ref="J342:K342"/>
    <mergeCell ref="F328:L329"/>
    <mergeCell ref="G330:J330"/>
    <mergeCell ref="K330:L330"/>
    <mergeCell ref="G331:J331"/>
    <mergeCell ref="K331:L331"/>
    <mergeCell ref="E333:M333"/>
    <mergeCell ref="F319:G320"/>
    <mergeCell ref="H319:K319"/>
    <mergeCell ref="L319:L320"/>
    <mergeCell ref="H320:I320"/>
    <mergeCell ref="J320:K320"/>
    <mergeCell ref="H321:I322"/>
    <mergeCell ref="J321:K322"/>
    <mergeCell ref="L321:L322"/>
    <mergeCell ref="F314:G314"/>
    <mergeCell ref="H314:I315"/>
    <mergeCell ref="J314:K315"/>
    <mergeCell ref="L314:L315"/>
    <mergeCell ref="F315:G315"/>
    <mergeCell ref="F316:G316"/>
    <mergeCell ref="H316:I316"/>
    <mergeCell ref="J316:K316"/>
    <mergeCell ref="G281:G310"/>
    <mergeCell ref="H281:I310"/>
    <mergeCell ref="J281:K310"/>
    <mergeCell ref="L281:L310"/>
    <mergeCell ref="F313:G313"/>
    <mergeCell ref="H313:I313"/>
    <mergeCell ref="J313:K313"/>
    <mergeCell ref="H255:I255"/>
    <mergeCell ref="J255:K255"/>
    <mergeCell ref="G256:G280"/>
    <mergeCell ref="H256:I280"/>
    <mergeCell ref="J256:K280"/>
    <mergeCell ref="L256:L280"/>
    <mergeCell ref="F251:G251"/>
    <mergeCell ref="H251:I251"/>
    <mergeCell ref="J251:K251"/>
    <mergeCell ref="F252:G252"/>
    <mergeCell ref="H252:I252"/>
    <mergeCell ref="J252:K252"/>
    <mergeCell ref="F250:G250"/>
    <mergeCell ref="H250:I250"/>
    <mergeCell ref="J250:K250"/>
    <mergeCell ref="H243:I243"/>
    <mergeCell ref="J243:K243"/>
    <mergeCell ref="H244:I244"/>
    <mergeCell ref="J244:K244"/>
    <mergeCell ref="H245:I245"/>
    <mergeCell ref="J245:K245"/>
    <mergeCell ref="J239:K239"/>
    <mergeCell ref="H240:I240"/>
    <mergeCell ref="J240:K240"/>
    <mergeCell ref="H241:I241"/>
    <mergeCell ref="J241:K241"/>
    <mergeCell ref="H242:I242"/>
    <mergeCell ref="J242:K242"/>
    <mergeCell ref="E233:M233"/>
    <mergeCell ref="F236:G236"/>
    <mergeCell ref="H236:I236"/>
    <mergeCell ref="J236:K236"/>
    <mergeCell ref="H237:I237"/>
    <mergeCell ref="J237:K237"/>
    <mergeCell ref="L237:L247"/>
    <mergeCell ref="H238:I238"/>
    <mergeCell ref="J238:K238"/>
    <mergeCell ref="H239:I239"/>
    <mergeCell ref="H246:I246"/>
    <mergeCell ref="J246:K246"/>
    <mergeCell ref="H247:I247"/>
    <mergeCell ref="J247:K247"/>
    <mergeCell ref="P223:P224"/>
    <mergeCell ref="E225:F226"/>
    <mergeCell ref="P225:P226"/>
    <mergeCell ref="P227:P228"/>
    <mergeCell ref="E229:F230"/>
    <mergeCell ref="P229:P230"/>
    <mergeCell ref="E196:F197"/>
    <mergeCell ref="E200:F200"/>
    <mergeCell ref="E203:F203"/>
    <mergeCell ref="E209:F209"/>
    <mergeCell ref="E213:F214"/>
    <mergeCell ref="P220:P222"/>
    <mergeCell ref="E180:F181"/>
    <mergeCell ref="E182:F182"/>
    <mergeCell ref="E183:F183"/>
    <mergeCell ref="E185:F185"/>
    <mergeCell ref="E190:P192"/>
    <mergeCell ref="E194:P194"/>
    <mergeCell ref="E159:G159"/>
    <mergeCell ref="E162:G162"/>
    <mergeCell ref="E168:G168"/>
    <mergeCell ref="E169:G169"/>
    <mergeCell ref="E173:M173"/>
    <mergeCell ref="E175:M177"/>
  </mergeCells>
  <conditionalFormatting sqref="E148:DD148">
    <cfRule type="cellIs" dxfId="60" priority="3" operator="lessThan">
      <formula>0.005</formula>
    </cfRule>
  </conditionalFormatting>
  <conditionalFormatting sqref="H106:AP110">
    <cfRule type="cellIs" dxfId="59" priority="33" operator="lessThan">
      <formula>0</formula>
    </cfRule>
  </conditionalFormatting>
  <conditionalFormatting sqref="Z98:AG105">
    <cfRule type="cellIs" dxfId="58" priority="55" stopIfTrue="1" operator="between">
      <formula>0.005</formula>
      <formula>0.0000001</formula>
    </cfRule>
  </conditionalFormatting>
  <conditionalFormatting sqref="AF108:AL109">
    <cfRule type="cellIs" dxfId="57" priority="51" stopIfTrue="1" operator="between">
      <formula>0.005</formula>
      <formula>0.0000001</formula>
    </cfRule>
  </conditionalFormatting>
  <conditionalFormatting sqref="AH98:AN101 AH103:AN105">
    <cfRule type="cellIs" dxfId="56" priority="53" stopIfTrue="1" operator="between">
      <formula>0.005</formula>
      <formula>0.0000001</formula>
    </cfRule>
  </conditionalFormatting>
  <conditionalFormatting sqref="AI98:AL105">
    <cfRule type="cellIs" dxfId="55" priority="50" stopIfTrue="1" operator="between">
      <formula>0.005</formula>
      <formula>0.0000001</formula>
    </cfRule>
  </conditionalFormatting>
  <conditionalFormatting sqref="AO108:AO109 AO98:AO105">
    <cfRule type="cellIs" dxfId="54" priority="46" stopIfTrue="1" operator="between">
      <formula>0.005</formula>
      <formula>0.0000001</formula>
    </cfRule>
  </conditionalFormatting>
  <conditionalFormatting sqref="AP98:AP110">
    <cfRule type="cellIs" dxfId="53" priority="34" stopIfTrue="1" operator="between">
      <formula>0.005</formula>
      <formula>0.0000001</formula>
    </cfRule>
  </conditionalFormatting>
  <conditionalFormatting sqref="AQ98:AQ110 AR106:BA110 CO106:CP110 H98:Y110 Z106:AO110 DA98:DD110 BP98:CK110 E102:G102 AF102:AN102">
    <cfRule type="cellIs" dxfId="52" priority="56" stopIfTrue="1" operator="between">
      <formula>0.005</formula>
      <formula>0.0000001</formula>
    </cfRule>
  </conditionalFormatting>
  <conditionalFormatting sqref="AQ106:BA110 CO106:CP110">
    <cfRule type="cellIs" dxfId="51" priority="37" operator="lessThan">
      <formula>0</formula>
    </cfRule>
  </conditionalFormatting>
  <conditionalFormatting sqref="AV108:AY109 AR98:AY105">
    <cfRule type="cellIs" dxfId="50" priority="47" stopIfTrue="1" operator="between">
      <formula>0.005</formula>
      <formula>0.0000001</formula>
    </cfRule>
  </conditionalFormatting>
  <conditionalFormatting sqref="AZ98:BA110">
    <cfRule type="cellIs" dxfId="49" priority="36" stopIfTrue="1" operator="between">
      <formula>0.005</formula>
      <formula>0.0000001</formula>
    </cfRule>
  </conditionalFormatting>
  <conditionalFormatting sqref="AZ106:BM110">
    <cfRule type="cellIs" dxfId="48" priority="6" operator="lessThan">
      <formula>0</formula>
    </cfRule>
  </conditionalFormatting>
  <conditionalFormatting sqref="BB98:BB110">
    <cfRule type="cellIs" dxfId="47" priority="5" stopIfTrue="1" operator="between">
      <formula>0.005</formula>
      <formula>0.0000001</formula>
    </cfRule>
  </conditionalFormatting>
  <conditionalFormatting sqref="BB106:BB110">
    <cfRule type="cellIs" dxfId="46" priority="4" operator="lessThan">
      <formula>0</formula>
    </cfRule>
    <cfRule type="cellIs" dxfId="45" priority="7" stopIfTrue="1" operator="between">
      <formula>0.005</formula>
      <formula>0.0000001</formula>
    </cfRule>
  </conditionalFormatting>
  <conditionalFormatting sqref="BC98:BM110">
    <cfRule type="cellIs" dxfId="44" priority="32" stopIfTrue="1" operator="between">
      <formula>0.005</formula>
      <formula>0.0000001</formula>
    </cfRule>
  </conditionalFormatting>
  <conditionalFormatting sqref="BK103">
    <cfRule type="cellIs" dxfId="43" priority="40" stopIfTrue="1" operator="between">
      <formula>0.005</formula>
      <formula>0.0000001</formula>
    </cfRule>
  </conditionalFormatting>
  <conditionalFormatting sqref="BL98:BL105">
    <cfRule type="cellIs" dxfId="42" priority="44" stopIfTrue="1" operator="between">
      <formula>0.005</formula>
      <formula>0.0000001</formula>
    </cfRule>
  </conditionalFormatting>
  <conditionalFormatting sqref="BL108:BL109">
    <cfRule type="cellIs" dxfId="41" priority="45" stopIfTrue="1" operator="between">
      <formula>0.005</formula>
      <formula>0.0000001</formula>
    </cfRule>
  </conditionalFormatting>
  <conditionalFormatting sqref="BN98:BO110 H75:DD95">
    <cfRule type="cellIs" dxfId="40" priority="2" stopIfTrue="1" operator="between">
      <formula>0.005</formula>
      <formula>0.0000001</formula>
    </cfRule>
  </conditionalFormatting>
  <conditionalFormatting sqref="BN106:BO110">
    <cfRule type="cellIs" dxfId="39" priority="1" operator="lessThan">
      <formula>0</formula>
    </cfRule>
  </conditionalFormatting>
  <conditionalFormatting sqref="BP106:CN110">
    <cfRule type="cellIs" dxfId="38" priority="10" operator="lessThan">
      <formula>0</formula>
    </cfRule>
  </conditionalFormatting>
  <conditionalFormatting sqref="BY106:CD107">
    <cfRule type="cellIs" dxfId="37" priority="39" stopIfTrue="1" operator="between">
      <formula>0.005</formula>
      <formula>0.0000001</formula>
    </cfRule>
  </conditionalFormatting>
  <conditionalFormatting sqref="BY110:CD110">
    <cfRule type="cellIs" dxfId="36" priority="38" stopIfTrue="1" operator="between">
      <formula>0.005</formula>
      <formula>0.0000001</formula>
    </cfRule>
  </conditionalFormatting>
  <conditionalFormatting sqref="CH98:CH105">
    <cfRule type="cellIs" dxfId="35" priority="48" stopIfTrue="1" operator="between">
      <formula>0.005</formula>
      <formula>0.0000001</formula>
    </cfRule>
  </conditionalFormatting>
  <conditionalFormatting sqref="CH108:CH109">
    <cfRule type="cellIs" dxfId="34" priority="49" stopIfTrue="1" operator="between">
      <formula>0.005</formula>
      <formula>0.0000001</formula>
    </cfRule>
  </conditionalFormatting>
  <conditionalFormatting sqref="CL98:CN110">
    <cfRule type="cellIs" dxfId="33" priority="9" stopIfTrue="1" operator="between">
      <formula>0.005</formula>
      <formula>0.0000001</formula>
    </cfRule>
  </conditionalFormatting>
  <conditionalFormatting sqref="CL106:CN110">
    <cfRule type="cellIs" dxfId="32" priority="8" operator="lessThan">
      <formula>0</formula>
    </cfRule>
    <cfRule type="cellIs" dxfId="31" priority="11" stopIfTrue="1" operator="between">
      <formula>0.005</formula>
      <formula>0.0000001</formula>
    </cfRule>
  </conditionalFormatting>
  <conditionalFormatting sqref="CO98:CP110">
    <cfRule type="cellIs" dxfId="30" priority="35" stopIfTrue="1" operator="between">
      <formula>0.005</formula>
      <formula>0.0000001</formula>
    </cfRule>
  </conditionalFormatting>
  <conditionalFormatting sqref="CO106:CQ110">
    <cfRule type="cellIs" dxfId="29" priority="30" operator="lessThan">
      <formula>0</formula>
    </cfRule>
  </conditionalFormatting>
  <conditionalFormatting sqref="CQ98:CQ110">
    <cfRule type="cellIs" dxfId="28" priority="29" stopIfTrue="1" operator="between">
      <formula>0.005</formula>
      <formula>0.0000001</formula>
    </cfRule>
  </conditionalFormatting>
  <conditionalFormatting sqref="CQ106:CQ110">
    <cfRule type="cellIs" dxfId="27" priority="31" stopIfTrue="1" operator="between">
      <formula>0.005</formula>
      <formula>0.0000001</formula>
    </cfRule>
  </conditionalFormatting>
  <conditionalFormatting sqref="CQ106:CR110">
    <cfRule type="cellIs" dxfId="26" priority="27" operator="lessThan">
      <formula>0</formula>
    </cfRule>
  </conditionalFormatting>
  <conditionalFormatting sqref="CR98:CR110">
    <cfRule type="cellIs" dxfId="25" priority="26" stopIfTrue="1" operator="between">
      <formula>0.005</formula>
      <formula>0.0000001</formula>
    </cfRule>
  </conditionalFormatting>
  <conditionalFormatting sqref="CR106:CR110">
    <cfRule type="cellIs" dxfId="24" priority="28" stopIfTrue="1" operator="between">
      <formula>0.005</formula>
      <formula>0.0000001</formula>
    </cfRule>
  </conditionalFormatting>
  <conditionalFormatting sqref="CR106:CS110">
    <cfRule type="cellIs" dxfId="23" priority="24" operator="lessThan">
      <formula>0</formula>
    </cfRule>
  </conditionalFormatting>
  <conditionalFormatting sqref="CS98:CS110">
    <cfRule type="cellIs" dxfId="22" priority="23" stopIfTrue="1" operator="between">
      <formula>0.005</formula>
      <formula>0.0000001</formula>
    </cfRule>
  </conditionalFormatting>
  <conditionalFormatting sqref="CS106:CS110">
    <cfRule type="cellIs" dxfId="21" priority="25" stopIfTrue="1" operator="between">
      <formula>0.005</formula>
      <formula>0.0000001</formula>
    </cfRule>
  </conditionalFormatting>
  <conditionalFormatting sqref="CS106:CT110">
    <cfRule type="cellIs" dxfId="20" priority="21" operator="lessThan">
      <formula>0</formula>
    </cfRule>
  </conditionalFormatting>
  <conditionalFormatting sqref="CT98:CT110">
    <cfRule type="cellIs" dxfId="19" priority="20" stopIfTrue="1" operator="between">
      <formula>0.005</formula>
      <formula>0.0000001</formula>
    </cfRule>
  </conditionalFormatting>
  <conditionalFormatting sqref="CT106:CT110">
    <cfRule type="cellIs" dxfId="18" priority="22" stopIfTrue="1" operator="between">
      <formula>0.005</formula>
      <formula>0.0000001</formula>
    </cfRule>
  </conditionalFormatting>
  <conditionalFormatting sqref="CT106:CY110">
    <cfRule type="cellIs" dxfId="17" priority="18" operator="lessThan">
      <formula>0</formula>
    </cfRule>
  </conditionalFormatting>
  <conditionalFormatting sqref="CU98:CU110">
    <cfRule type="cellIs" dxfId="16" priority="17" stopIfTrue="1" operator="between">
      <formula>0.005</formula>
      <formula>0.0000001</formula>
    </cfRule>
  </conditionalFormatting>
  <conditionalFormatting sqref="CU106:CU110">
    <cfRule type="cellIs" dxfId="15" priority="19" stopIfTrue="1" operator="between">
      <formula>0.005</formula>
      <formula>0.0000001</formula>
    </cfRule>
    <cfRule type="cellIs" dxfId="14" priority="16" operator="lessThan">
      <formula>0</formula>
    </cfRule>
  </conditionalFormatting>
  <conditionalFormatting sqref="CV98:CY110">
    <cfRule type="cellIs" dxfId="13" priority="43" stopIfTrue="1" operator="between">
      <formula>0.005</formula>
      <formula>0.0000001</formula>
    </cfRule>
  </conditionalFormatting>
  <conditionalFormatting sqref="CY98:CY105">
    <cfRule type="cellIs" dxfId="12" priority="41" stopIfTrue="1" operator="between">
      <formula>0.005</formula>
      <formula>0.0000001</formula>
    </cfRule>
  </conditionalFormatting>
  <conditionalFormatting sqref="CY108:CY109">
    <cfRule type="cellIs" dxfId="11" priority="42" stopIfTrue="1" operator="between">
      <formula>0.005</formula>
      <formula>0.0000001</formula>
    </cfRule>
  </conditionalFormatting>
  <conditionalFormatting sqref="CZ98:CZ110">
    <cfRule type="cellIs" dxfId="10" priority="13" stopIfTrue="1" operator="between">
      <formula>0.005</formula>
      <formula>0.0000001</formula>
    </cfRule>
  </conditionalFormatting>
  <conditionalFormatting sqref="CZ106:CZ110">
    <cfRule type="cellIs" dxfId="9" priority="15" stopIfTrue="1" operator="between">
      <formula>0.005</formula>
      <formula>0.0000001</formula>
    </cfRule>
    <cfRule type="cellIs" dxfId="8" priority="12" operator="lessThan">
      <formula>0</formula>
    </cfRule>
  </conditionalFormatting>
  <conditionalFormatting sqref="CZ106:DD110">
    <cfRule type="cellIs" dxfId="7" priority="14" operator="lessThan">
      <formula>0</formula>
    </cfRule>
  </conditionalFormatting>
  <conditionalFormatting sqref="ER102:XFD102">
    <cfRule type="cellIs" dxfId="6" priority="52" stopIfTrue="1" operator="between">
      <formula>0.005</formula>
      <formula>0.0000001</formula>
    </cfRule>
  </conditionalFormatting>
  <conditionalFormatting sqref="ER148:XFD148">
    <cfRule type="cellIs" dxfId="5" priority="54" operator="lessThan">
      <formula>0.005</formula>
    </cfRule>
  </conditionalFormatting>
  <printOptions horizontalCentered="1"/>
  <pageMargins left="0.57874015700000003" right="0.57874015700000003" top="0.539370079" bottom="0.539370079" header="0.31496062992126" footer="0.31496062992126"/>
  <pageSetup paperSize="8" scale="59" fitToWidth="10" orientation="landscape" r:id="rId1"/>
  <headerFooter>
    <oddFooter>&amp;C&amp;"arial unicode ms,Regular"Confidential&amp;L&amp;"Arial"&amp;8&amp;K8585FF BSE - INTERNAL</oddFooter>
    <evenFooter>&amp;C&amp;"arial unicode ms,Regular"Confidential</evenFooter>
    <firstFooter>&amp;C&amp;"arial unicode ms,Regular"Confidential</firstFooter>
  </headerFooter>
  <rowBreaks count="1" manualBreakCount="1">
    <brk id="96" max="11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64FF-6E26-403B-A46E-6CEB55736179}">
  <dimension ref="A1:I1284"/>
  <sheetViews>
    <sheetView showGridLines="0" zoomScale="86" zoomScaleNormal="86" zoomScaleSheetLayoutView="80" workbookViewId="0"/>
  </sheetViews>
  <sheetFormatPr defaultColWidth="9.140625" defaultRowHeight="12.75" x14ac:dyDescent="0.2"/>
  <cols>
    <col min="1" max="1" width="14" style="95" customWidth="1"/>
    <col min="2" max="2" width="55.42578125" style="46" customWidth="1"/>
    <col min="3" max="3" width="67.5703125" style="46" bestFit="1" customWidth="1"/>
    <col min="4" max="4" width="29.42578125" style="46" customWidth="1"/>
    <col min="5" max="5" width="21.5703125" style="46" bestFit="1" customWidth="1"/>
    <col min="6" max="9" width="20.42578125" style="46" customWidth="1"/>
    <col min="10" max="16384" width="9.140625" style="46"/>
  </cols>
  <sheetData>
    <row r="1" spans="1:9" s="2" customFormat="1" x14ac:dyDescent="0.2">
      <c r="A1" s="5"/>
      <c r="B1" s="6"/>
      <c r="C1" s="6"/>
      <c r="D1" s="7"/>
      <c r="E1" s="7"/>
      <c r="F1" s="7"/>
      <c r="G1" s="7"/>
      <c r="H1" s="7"/>
      <c r="I1" s="8"/>
    </row>
    <row r="2" spans="1:9" x14ac:dyDescent="0.2">
      <c r="A2" s="9"/>
      <c r="B2" s="50"/>
      <c r="C2" s="50"/>
      <c r="D2" s="37"/>
      <c r="E2" s="37"/>
      <c r="F2" s="37"/>
      <c r="G2" s="37"/>
      <c r="H2" s="37"/>
      <c r="I2" s="49"/>
    </row>
    <row r="3" spans="1:9" x14ac:dyDescent="0.2">
      <c r="A3" s="10" t="s">
        <v>0</v>
      </c>
      <c r="B3" s="37"/>
      <c r="C3" s="37"/>
      <c r="D3" s="37"/>
      <c r="E3" s="37"/>
      <c r="F3" s="37"/>
      <c r="G3" s="37"/>
      <c r="H3" s="37"/>
      <c r="I3" s="49"/>
    </row>
    <row r="4" spans="1:9" x14ac:dyDescent="0.2">
      <c r="A4" s="11"/>
      <c r="B4" s="37"/>
      <c r="C4" s="37"/>
      <c r="D4" s="37"/>
      <c r="E4" s="37"/>
      <c r="F4" s="37"/>
      <c r="G4" s="37"/>
      <c r="H4" s="37"/>
      <c r="I4" s="49"/>
    </row>
    <row r="5" spans="1:9" x14ac:dyDescent="0.2">
      <c r="A5" s="107">
        <v>1</v>
      </c>
      <c r="B5" s="437" t="s">
        <v>494</v>
      </c>
      <c r="C5" s="437"/>
      <c r="D5" s="437"/>
      <c r="E5" s="108"/>
      <c r="I5" s="71"/>
    </row>
    <row r="6" spans="1:9" x14ac:dyDescent="0.2">
      <c r="A6" s="12"/>
      <c r="B6" s="50"/>
      <c r="C6" s="50"/>
      <c r="D6" s="50"/>
      <c r="E6" s="50"/>
      <c r="F6" s="37"/>
      <c r="G6" s="37"/>
      <c r="H6" s="37"/>
      <c r="I6" s="49"/>
    </row>
    <row r="7" spans="1:9" x14ac:dyDescent="0.2">
      <c r="A7" s="11" t="s">
        <v>1</v>
      </c>
      <c r="B7" s="13" t="s">
        <v>2</v>
      </c>
      <c r="C7" s="37"/>
      <c r="D7" s="37"/>
      <c r="E7" s="37"/>
      <c r="F7" s="37"/>
      <c r="G7" s="37"/>
      <c r="H7" s="37"/>
      <c r="I7" s="49"/>
    </row>
    <row r="8" spans="1:9" x14ac:dyDescent="0.2">
      <c r="A8" s="11"/>
      <c r="B8" s="13"/>
      <c r="C8" s="37"/>
      <c r="D8" s="37"/>
      <c r="E8" s="37"/>
      <c r="F8" s="37"/>
      <c r="G8" s="37"/>
      <c r="H8" s="37"/>
      <c r="I8" s="49"/>
    </row>
    <row r="9" spans="1:9" x14ac:dyDescent="0.2">
      <c r="A9" s="11"/>
      <c r="B9" s="438" t="s">
        <v>496</v>
      </c>
      <c r="C9" s="438"/>
      <c r="D9" s="438"/>
      <c r="E9" s="438"/>
      <c r="F9" s="438"/>
      <c r="G9" s="438"/>
      <c r="H9" s="438"/>
      <c r="I9" s="439"/>
    </row>
    <row r="10" spans="1:9" x14ac:dyDescent="0.2">
      <c r="A10" s="11"/>
      <c r="B10" s="440" t="s">
        <v>3</v>
      </c>
      <c r="C10" s="440" t="s">
        <v>4</v>
      </c>
      <c r="D10" s="440" t="s">
        <v>5</v>
      </c>
      <c r="E10" s="440" t="s">
        <v>6</v>
      </c>
      <c r="F10" s="442" t="s">
        <v>7</v>
      </c>
      <c r="G10" s="443"/>
      <c r="H10" s="442" t="s">
        <v>8</v>
      </c>
      <c r="I10" s="443"/>
    </row>
    <row r="11" spans="1:9" ht="38.25" x14ac:dyDescent="0.2">
      <c r="A11" s="11"/>
      <c r="B11" s="441"/>
      <c r="C11" s="441"/>
      <c r="D11" s="441"/>
      <c r="E11" s="441"/>
      <c r="F11" s="14" t="s">
        <v>9</v>
      </c>
      <c r="G11" s="15" t="s">
        <v>10</v>
      </c>
      <c r="H11" s="14" t="s">
        <v>9</v>
      </c>
      <c r="I11" s="15" t="s">
        <v>11</v>
      </c>
    </row>
    <row r="12" spans="1:9" x14ac:dyDescent="0.2">
      <c r="A12" s="77"/>
      <c r="B12" s="68" t="s">
        <v>480</v>
      </c>
      <c r="C12" s="70" t="s">
        <v>301</v>
      </c>
      <c r="D12" s="71" t="s">
        <v>674</v>
      </c>
      <c r="E12" s="68" t="s">
        <v>497</v>
      </c>
      <c r="F12" s="72">
        <v>16.072815468000002</v>
      </c>
      <c r="G12" s="151">
        <v>1.4150030737378713E-2</v>
      </c>
      <c r="H12" s="98">
        <v>1.93013E-2</v>
      </c>
      <c r="I12" s="151">
        <v>2.2574235930081343E-2</v>
      </c>
    </row>
    <row r="13" spans="1:9" x14ac:dyDescent="0.2">
      <c r="A13" s="77"/>
      <c r="B13" s="68" t="s">
        <v>480</v>
      </c>
      <c r="C13" s="73" t="s">
        <v>100</v>
      </c>
      <c r="D13" s="71" t="s">
        <v>674</v>
      </c>
      <c r="E13" s="68" t="s">
        <v>497</v>
      </c>
      <c r="F13" s="52">
        <v>31.083202396999997</v>
      </c>
      <c r="G13" s="152">
        <v>1.0099990384726514E-2</v>
      </c>
      <c r="H13" s="98">
        <v>3.73333E-2</v>
      </c>
      <c r="I13" s="152">
        <v>1.3532511310083418E-2</v>
      </c>
    </row>
    <row r="14" spans="1:9" x14ac:dyDescent="0.2">
      <c r="A14" s="77"/>
      <c r="B14" s="68" t="s">
        <v>480</v>
      </c>
      <c r="C14" s="73" t="s">
        <v>12</v>
      </c>
      <c r="D14" s="71" t="s">
        <v>674</v>
      </c>
      <c r="E14" s="68" t="s">
        <v>497</v>
      </c>
      <c r="F14" s="52">
        <v>39.246710407000002</v>
      </c>
      <c r="G14" s="152">
        <v>1.143812453452461E-2</v>
      </c>
      <c r="H14" s="98">
        <v>3.0746900000000001E-2</v>
      </c>
      <c r="I14" s="152">
        <v>1.2013894698360863E-2</v>
      </c>
    </row>
    <row r="15" spans="1:9" x14ac:dyDescent="0.2">
      <c r="A15" s="77"/>
      <c r="B15" s="68" t="s">
        <v>480</v>
      </c>
      <c r="C15" s="73" t="s">
        <v>14</v>
      </c>
      <c r="D15" s="71" t="s">
        <v>674</v>
      </c>
      <c r="E15" s="68" t="s">
        <v>497</v>
      </c>
      <c r="F15" s="52">
        <v>1.9992695469999999</v>
      </c>
      <c r="G15" s="152">
        <v>5.0334131192654868E-3</v>
      </c>
      <c r="H15" s="98">
        <v>2.4042999999999998E-3</v>
      </c>
      <c r="I15" s="152">
        <v>8.1875588811755103E-3</v>
      </c>
    </row>
    <row r="16" spans="1:9" x14ac:dyDescent="0.2">
      <c r="A16" s="77"/>
      <c r="B16" s="68" t="s">
        <v>480</v>
      </c>
      <c r="C16" s="73" t="s">
        <v>15</v>
      </c>
      <c r="D16" s="71" t="s">
        <v>674</v>
      </c>
      <c r="E16" s="68" t="s">
        <v>497</v>
      </c>
      <c r="F16" s="52">
        <v>7.0421594670000003</v>
      </c>
      <c r="G16" s="152">
        <v>1.8353461612993758E-2</v>
      </c>
      <c r="H16" s="98">
        <v>8.4680999999999992E-3</v>
      </c>
      <c r="I16" s="152">
        <v>2.8127337997157161E-2</v>
      </c>
    </row>
    <row r="17" spans="1:9" x14ac:dyDescent="0.2">
      <c r="A17" s="77"/>
      <c r="B17" s="68" t="s">
        <v>480</v>
      </c>
      <c r="C17" s="73" t="s">
        <v>16</v>
      </c>
      <c r="D17" s="71" t="s">
        <v>674</v>
      </c>
      <c r="E17" s="68" t="s">
        <v>497</v>
      </c>
      <c r="F17" s="52">
        <v>13.053793600000001</v>
      </c>
      <c r="G17" s="152">
        <v>6.2019129946605366E-3</v>
      </c>
      <c r="H17" s="98">
        <v>1.5699000000000001E-2</v>
      </c>
      <c r="I17" s="152">
        <v>1.3754371787953579E-2</v>
      </c>
    </row>
    <row r="18" spans="1:9" ht="25.5" x14ac:dyDescent="0.2">
      <c r="A18" s="77"/>
      <c r="B18" s="68" t="s">
        <v>480</v>
      </c>
      <c r="C18" s="73" t="s">
        <v>95</v>
      </c>
      <c r="D18" s="71" t="s">
        <v>674</v>
      </c>
      <c r="E18" s="68" t="s">
        <v>497</v>
      </c>
      <c r="F18" s="52">
        <v>15.469016699999999</v>
      </c>
      <c r="G18" s="152">
        <v>2.5415909534394529E-2</v>
      </c>
      <c r="H18" s="98">
        <v>1.26295E-2</v>
      </c>
      <c r="I18" s="152">
        <v>2.5119726190111547E-2</v>
      </c>
    </row>
    <row r="19" spans="1:9" x14ac:dyDescent="0.2">
      <c r="A19" s="77"/>
      <c r="B19" s="68" t="s">
        <v>480</v>
      </c>
      <c r="C19" s="73" t="s">
        <v>31</v>
      </c>
      <c r="D19" s="71" t="s">
        <v>674</v>
      </c>
      <c r="E19" s="68" t="s">
        <v>497</v>
      </c>
      <c r="F19" s="52">
        <v>6.8057917080000001</v>
      </c>
      <c r="G19" s="152">
        <v>7.0842102706308845E-3</v>
      </c>
      <c r="H19" s="98">
        <v>8.1849000000000002E-3</v>
      </c>
      <c r="I19" s="152">
        <v>1.1669620107521501E-2</v>
      </c>
    </row>
    <row r="20" spans="1:9" x14ac:dyDescent="0.2">
      <c r="A20" s="77"/>
      <c r="B20" s="68" t="s">
        <v>480</v>
      </c>
      <c r="C20" s="73" t="s">
        <v>17</v>
      </c>
      <c r="D20" s="71" t="s">
        <v>674</v>
      </c>
      <c r="E20" s="68" t="s">
        <v>497</v>
      </c>
      <c r="F20" s="52">
        <v>1.926638275</v>
      </c>
      <c r="G20" s="152">
        <v>1.2595903527962618E-4</v>
      </c>
      <c r="H20" s="98">
        <v>2.317E-3</v>
      </c>
      <c r="I20" s="152">
        <v>7.0830220465639823E-4</v>
      </c>
    </row>
    <row r="21" spans="1:9" ht="25.5" x14ac:dyDescent="0.2">
      <c r="A21" s="77"/>
      <c r="B21" s="68" t="s">
        <v>480</v>
      </c>
      <c r="C21" s="73" t="s">
        <v>92</v>
      </c>
      <c r="D21" s="71" t="s">
        <v>674</v>
      </c>
      <c r="E21" s="68" t="s">
        <v>497</v>
      </c>
      <c r="F21" s="52">
        <v>42.407026559000002</v>
      </c>
      <c r="G21" s="152">
        <v>7.0778545043640607E-3</v>
      </c>
      <c r="H21" s="98">
        <v>5.09586E-2</v>
      </c>
      <c r="I21" s="152">
        <v>1.1762485623682541E-2</v>
      </c>
    </row>
    <row r="22" spans="1:9" x14ac:dyDescent="0.2">
      <c r="A22" s="77"/>
      <c r="B22" s="68" t="s">
        <v>480</v>
      </c>
      <c r="C22" s="73" t="s">
        <v>19</v>
      </c>
      <c r="D22" s="71" t="s">
        <v>674</v>
      </c>
      <c r="E22" s="68" t="s">
        <v>497</v>
      </c>
      <c r="F22" s="52">
        <v>8.9750344420000001</v>
      </c>
      <c r="G22" s="152">
        <v>1.2238222430520553E-3</v>
      </c>
      <c r="H22" s="98">
        <v>7.4727999999999999E-3</v>
      </c>
      <c r="I22" s="152">
        <v>1.9690632952840343E-3</v>
      </c>
    </row>
    <row r="23" spans="1:9" x14ac:dyDescent="0.2">
      <c r="A23" s="77"/>
      <c r="B23" s="68" t="s">
        <v>480</v>
      </c>
      <c r="C23" s="73" t="s">
        <v>32</v>
      </c>
      <c r="D23" s="71" t="s">
        <v>674</v>
      </c>
      <c r="E23" s="68" t="s">
        <v>497</v>
      </c>
      <c r="F23" s="52">
        <v>19.451425715999999</v>
      </c>
      <c r="G23" s="152">
        <v>1.5843186700276179E-2</v>
      </c>
      <c r="H23" s="98">
        <v>2.33931E-2</v>
      </c>
      <c r="I23" s="152">
        <v>2.3298059399400099E-2</v>
      </c>
    </row>
    <row r="24" spans="1:9" x14ac:dyDescent="0.2">
      <c r="A24" s="77"/>
      <c r="B24" s="68" t="s">
        <v>480</v>
      </c>
      <c r="C24" s="73" t="s">
        <v>502</v>
      </c>
      <c r="D24" s="71" t="s">
        <v>674</v>
      </c>
      <c r="E24" s="68" t="s">
        <v>497</v>
      </c>
      <c r="F24" s="52">
        <v>67.245795075000004</v>
      </c>
      <c r="G24" s="152">
        <v>1.1606793912836845E-2</v>
      </c>
      <c r="H24" s="98">
        <v>6.1301099999999997E-2</v>
      </c>
      <c r="I24" s="152">
        <v>1.3647989316554579E-2</v>
      </c>
    </row>
    <row r="25" spans="1:9" x14ac:dyDescent="0.2">
      <c r="A25" s="77"/>
      <c r="B25" s="68" t="s">
        <v>480</v>
      </c>
      <c r="C25" s="73" t="s">
        <v>22</v>
      </c>
      <c r="D25" s="71" t="s">
        <v>674</v>
      </c>
      <c r="E25" s="68" t="s">
        <v>497</v>
      </c>
      <c r="F25" s="52">
        <v>4.4985509889999999</v>
      </c>
      <c r="G25" s="152">
        <v>2.4709334259007024E-2</v>
      </c>
      <c r="H25" s="98">
        <v>5.4054000000000003E-3</v>
      </c>
      <c r="I25" s="152">
        <v>2.5540395726351958E-2</v>
      </c>
    </row>
    <row r="26" spans="1:9" x14ac:dyDescent="0.2">
      <c r="A26" s="77"/>
      <c r="B26" s="68" t="s">
        <v>480</v>
      </c>
      <c r="C26" s="73" t="s">
        <v>23</v>
      </c>
      <c r="D26" s="71" t="s">
        <v>674</v>
      </c>
      <c r="E26" s="68" t="s">
        <v>497</v>
      </c>
      <c r="F26" s="52">
        <v>0.854452816</v>
      </c>
      <c r="G26" s="152">
        <v>2.354873631802331E-2</v>
      </c>
      <c r="H26" s="98">
        <v>1.0229E-3</v>
      </c>
      <c r="I26" s="152">
        <v>2.4727917962007628E-2</v>
      </c>
    </row>
    <row r="27" spans="1:9" x14ac:dyDescent="0.2">
      <c r="A27" s="77"/>
      <c r="B27" s="68" t="s">
        <v>480</v>
      </c>
      <c r="C27" s="73" t="s">
        <v>54</v>
      </c>
      <c r="D27" s="71" t="s">
        <v>674</v>
      </c>
      <c r="E27" s="68" t="s">
        <v>497</v>
      </c>
      <c r="F27" s="52">
        <v>0.14440678100000001</v>
      </c>
      <c r="G27" s="152">
        <v>3.5675801738589329E-2</v>
      </c>
      <c r="H27" s="98">
        <v>1.728E-4</v>
      </c>
      <c r="I27" s="152">
        <v>4.1255819505789659E-2</v>
      </c>
    </row>
    <row r="28" spans="1:9" x14ac:dyDescent="0.2">
      <c r="A28" s="77"/>
      <c r="B28" s="68" t="s">
        <v>480</v>
      </c>
      <c r="C28" s="73" t="s">
        <v>24</v>
      </c>
      <c r="D28" s="71" t="s">
        <v>674</v>
      </c>
      <c r="E28" s="68" t="s">
        <v>497</v>
      </c>
      <c r="F28" s="52">
        <v>13.198022812</v>
      </c>
      <c r="G28" s="152">
        <v>4.4741102026816301E-3</v>
      </c>
      <c r="H28" s="98">
        <v>1.5869999999999999E-2</v>
      </c>
      <c r="I28" s="152">
        <v>6.8486060473262169E-3</v>
      </c>
    </row>
    <row r="29" spans="1:9" x14ac:dyDescent="0.2">
      <c r="A29" s="77"/>
      <c r="B29" s="68" t="s">
        <v>480</v>
      </c>
      <c r="C29" s="73" t="s">
        <v>503</v>
      </c>
      <c r="D29" s="71" t="s">
        <v>674</v>
      </c>
      <c r="E29" s="68" t="s">
        <v>497</v>
      </c>
      <c r="F29" s="52">
        <v>14.73941305</v>
      </c>
      <c r="G29" s="152">
        <v>8.2382227670853205E-3</v>
      </c>
      <c r="H29" s="98">
        <v>9.5913000000000005E-3</v>
      </c>
      <c r="I29" s="152">
        <v>7.4218312012195847E-3</v>
      </c>
    </row>
    <row r="30" spans="1:9" x14ac:dyDescent="0.2">
      <c r="A30" s="77"/>
      <c r="B30" s="68" t="s">
        <v>480</v>
      </c>
      <c r="C30" s="73" t="s">
        <v>26</v>
      </c>
      <c r="D30" s="71" t="s">
        <v>674</v>
      </c>
      <c r="E30" s="68" t="s">
        <v>497</v>
      </c>
      <c r="F30" s="52">
        <v>3.0394687829999998</v>
      </c>
      <c r="G30" s="152">
        <v>3.138186602707239E-3</v>
      </c>
      <c r="H30" s="98">
        <v>2.5265999999999999E-3</v>
      </c>
      <c r="I30" s="152">
        <v>3.0411442771757584E-3</v>
      </c>
    </row>
    <row r="31" spans="1:9" x14ac:dyDescent="0.2">
      <c r="A31" s="77"/>
      <c r="B31" s="68" t="s">
        <v>480</v>
      </c>
      <c r="C31" s="73" t="s">
        <v>27</v>
      </c>
      <c r="D31" s="71" t="s">
        <v>674</v>
      </c>
      <c r="E31" s="68" t="s">
        <v>497</v>
      </c>
      <c r="F31" s="52">
        <v>5.6836035059999999</v>
      </c>
      <c r="G31" s="152">
        <v>5.7877018086402235E-3</v>
      </c>
      <c r="H31" s="98">
        <v>6.8351999999999996E-3</v>
      </c>
      <c r="I31" s="152">
        <v>7.765136432351963E-3</v>
      </c>
    </row>
    <row r="32" spans="1:9" x14ac:dyDescent="0.2">
      <c r="A32" s="77"/>
      <c r="B32" s="68" t="s">
        <v>480</v>
      </c>
      <c r="C32" s="73" t="s">
        <v>28</v>
      </c>
      <c r="D32" s="71" t="s">
        <v>674</v>
      </c>
      <c r="E32" s="68" t="s">
        <v>497</v>
      </c>
      <c r="F32" s="52">
        <v>1.9143311690000002</v>
      </c>
      <c r="G32" s="152">
        <v>3.924878099364865E-3</v>
      </c>
      <c r="H32" s="98">
        <v>2.3005E-3</v>
      </c>
      <c r="I32" s="152">
        <v>1.2478342779745284E-2</v>
      </c>
    </row>
    <row r="33" spans="1:9" x14ac:dyDescent="0.2">
      <c r="A33" s="77"/>
      <c r="B33" s="68" t="s">
        <v>480</v>
      </c>
      <c r="C33" s="73" t="s">
        <v>29</v>
      </c>
      <c r="D33" s="71" t="s">
        <v>674</v>
      </c>
      <c r="E33" s="68" t="s">
        <v>497</v>
      </c>
      <c r="F33" s="52">
        <v>22.929602556000003</v>
      </c>
      <c r="G33" s="152">
        <v>2.9493434506961024E-2</v>
      </c>
      <c r="H33" s="98">
        <v>2.4587399999999999E-2</v>
      </c>
      <c r="I33" s="152">
        <v>3.56389563783268E-2</v>
      </c>
    </row>
    <row r="34" spans="1:9" x14ac:dyDescent="0.2">
      <c r="A34" s="77"/>
      <c r="B34" s="68" t="s">
        <v>480</v>
      </c>
      <c r="C34" s="73" t="s">
        <v>51</v>
      </c>
      <c r="D34" s="71" t="s">
        <v>674</v>
      </c>
      <c r="E34" s="68" t="s">
        <v>497</v>
      </c>
      <c r="F34" s="52">
        <v>0.30329853200000001</v>
      </c>
      <c r="G34" s="152">
        <v>1.1587022464991553E-4</v>
      </c>
      <c r="H34" s="98">
        <v>3.6309999999999999E-4</v>
      </c>
      <c r="I34" s="152">
        <v>2.4559415184252431E-4</v>
      </c>
    </row>
    <row r="35" spans="1:9" x14ac:dyDescent="0.2">
      <c r="A35" s="77"/>
      <c r="B35" s="68" t="s">
        <v>480</v>
      </c>
      <c r="C35" s="73" t="s">
        <v>30</v>
      </c>
      <c r="D35" s="71" t="s">
        <v>674</v>
      </c>
      <c r="E35" s="68" t="s">
        <v>497</v>
      </c>
      <c r="F35" s="52">
        <v>29.153638822000001</v>
      </c>
      <c r="G35" s="152">
        <v>1.0206383213277019E-2</v>
      </c>
      <c r="H35" s="98">
        <v>3.2618399999999999E-2</v>
      </c>
      <c r="I35" s="152">
        <v>1.6195168603227034E-2</v>
      </c>
    </row>
    <row r="36" spans="1:9" x14ac:dyDescent="0.2">
      <c r="A36" s="77"/>
      <c r="B36" s="68" t="s">
        <v>480</v>
      </c>
      <c r="C36" s="73" t="s">
        <v>376</v>
      </c>
      <c r="D36" s="71" t="s">
        <v>674</v>
      </c>
      <c r="E36" s="68" t="s">
        <v>497</v>
      </c>
      <c r="F36" s="52">
        <v>5.3796106400000001</v>
      </c>
      <c r="G36" s="152">
        <v>2.1563686908691367E-3</v>
      </c>
      <c r="H36" s="98">
        <v>6.4409999999999997E-3</v>
      </c>
      <c r="I36" s="152">
        <v>4.6472054199454653E-3</v>
      </c>
    </row>
    <row r="37" spans="1:9" x14ac:dyDescent="0.2">
      <c r="A37" s="77"/>
      <c r="B37" s="68" t="s">
        <v>480</v>
      </c>
      <c r="C37" s="73" t="s">
        <v>504</v>
      </c>
      <c r="D37" s="71" t="s">
        <v>674</v>
      </c>
      <c r="E37" s="68" t="s">
        <v>497</v>
      </c>
      <c r="F37" s="52">
        <v>5.5193966000000003</v>
      </c>
      <c r="G37" s="152">
        <v>5.6057626478194398E-3</v>
      </c>
      <c r="H37" s="98">
        <v>6.6378000000000001E-3</v>
      </c>
      <c r="I37" s="152">
        <v>1.0275027015714392E-2</v>
      </c>
    </row>
    <row r="38" spans="1:9" x14ac:dyDescent="0.2">
      <c r="A38" s="77"/>
      <c r="B38" s="68" t="s">
        <v>380</v>
      </c>
      <c r="C38" s="73" t="s">
        <v>301</v>
      </c>
      <c r="D38" s="71" t="s">
        <v>474</v>
      </c>
      <c r="E38" s="68" t="s">
        <v>497</v>
      </c>
      <c r="F38" s="52">
        <v>19.716158719999999</v>
      </c>
      <c r="G38" s="152">
        <v>1.7357522237872888E-2</v>
      </c>
      <c r="H38" s="98">
        <v>1.9810399999999999E-2</v>
      </c>
      <c r="I38" s="152">
        <v>2.3169664399252044E-2</v>
      </c>
    </row>
    <row r="39" spans="1:9" x14ac:dyDescent="0.2">
      <c r="A39" s="77"/>
      <c r="B39" s="68" t="s">
        <v>380</v>
      </c>
      <c r="C39" s="73" t="s">
        <v>505</v>
      </c>
      <c r="D39" s="71" t="s">
        <v>474</v>
      </c>
      <c r="E39" s="68" t="s">
        <v>497</v>
      </c>
      <c r="F39" s="52">
        <v>7.8288917590000002</v>
      </c>
      <c r="G39" s="152">
        <v>2.5573634439697148E-2</v>
      </c>
      <c r="H39" s="98">
        <v>4.4378999999999998E-3</v>
      </c>
      <c r="I39" s="152">
        <v>1.8979732969069352E-2</v>
      </c>
    </row>
    <row r="40" spans="1:9" x14ac:dyDescent="0.2">
      <c r="A40" s="77"/>
      <c r="B40" s="68" t="s">
        <v>380</v>
      </c>
      <c r="C40" s="73" t="s">
        <v>373</v>
      </c>
      <c r="D40" s="71" t="s">
        <v>474</v>
      </c>
      <c r="E40" s="68" t="s">
        <v>497</v>
      </c>
      <c r="F40" s="52">
        <v>4.9692350000000003</v>
      </c>
      <c r="G40" s="152">
        <v>1</v>
      </c>
      <c r="H40" s="98">
        <v>5.0000000000000001E-4</v>
      </c>
      <c r="I40" s="152">
        <v>1</v>
      </c>
    </row>
    <row r="41" spans="1:9" x14ac:dyDescent="0.2">
      <c r="A41" s="77"/>
      <c r="B41" s="68" t="s">
        <v>380</v>
      </c>
      <c r="C41" s="73" t="s">
        <v>100</v>
      </c>
      <c r="D41" s="71" t="s">
        <v>474</v>
      </c>
      <c r="E41" s="68" t="s">
        <v>497</v>
      </c>
      <c r="F41" s="52">
        <v>74.303731279000004</v>
      </c>
      <c r="G41" s="152">
        <v>2.4143811241908404E-2</v>
      </c>
      <c r="H41" s="98">
        <v>5.9222900000000002E-2</v>
      </c>
      <c r="I41" s="152">
        <v>2.1467016418745176E-2</v>
      </c>
    </row>
    <row r="42" spans="1:9" x14ac:dyDescent="0.2">
      <c r="A42" s="77"/>
      <c r="B42" s="68" t="s">
        <v>380</v>
      </c>
      <c r="C42" s="73" t="s">
        <v>91</v>
      </c>
      <c r="D42" s="71" t="s">
        <v>474</v>
      </c>
      <c r="E42" s="68" t="s">
        <v>497</v>
      </c>
      <c r="F42" s="52">
        <v>7.9747224409999999</v>
      </c>
      <c r="G42" s="152">
        <v>4.0934199540860236E-2</v>
      </c>
      <c r="H42" s="98">
        <v>4.2075999999999997E-3</v>
      </c>
      <c r="I42" s="152">
        <v>3.1370970147028124E-2</v>
      </c>
    </row>
    <row r="43" spans="1:9" x14ac:dyDescent="0.2">
      <c r="A43" s="77"/>
      <c r="B43" s="68" t="s">
        <v>380</v>
      </c>
      <c r="C43" s="73" t="s">
        <v>12</v>
      </c>
      <c r="D43" s="71" t="s">
        <v>474</v>
      </c>
      <c r="E43" s="68" t="s">
        <v>497</v>
      </c>
      <c r="F43" s="52">
        <v>203.77953664500004</v>
      </c>
      <c r="G43" s="152">
        <v>5.9389836589145137E-2</v>
      </c>
      <c r="H43" s="98">
        <v>0.1790765</v>
      </c>
      <c r="I43" s="152">
        <v>6.9971483757745298E-2</v>
      </c>
    </row>
    <row r="44" spans="1:9" x14ac:dyDescent="0.2">
      <c r="A44" s="77"/>
      <c r="B44" s="68" t="s">
        <v>380</v>
      </c>
      <c r="C44" s="73" t="s">
        <v>76</v>
      </c>
      <c r="D44" s="71" t="s">
        <v>474</v>
      </c>
      <c r="E44" s="68" t="s">
        <v>497</v>
      </c>
      <c r="F44" s="52">
        <v>84.369482599999998</v>
      </c>
      <c r="G44" s="152">
        <v>2.3221741909395476E-2</v>
      </c>
      <c r="H44" s="98">
        <v>4.5999999999999999E-3</v>
      </c>
      <c r="I44" s="152">
        <v>3.668975813696683E-2</v>
      </c>
    </row>
    <row r="45" spans="1:9" x14ac:dyDescent="0.2">
      <c r="A45" s="77"/>
      <c r="B45" s="68" t="s">
        <v>380</v>
      </c>
      <c r="C45" s="73" t="s">
        <v>52</v>
      </c>
      <c r="D45" s="71" t="s">
        <v>474</v>
      </c>
      <c r="E45" s="68" t="s">
        <v>497</v>
      </c>
      <c r="F45" s="52">
        <v>24.790675199999999</v>
      </c>
      <c r="G45" s="152">
        <v>2.6100856223485775E-3</v>
      </c>
      <c r="H45" s="98">
        <v>1.5E-3</v>
      </c>
      <c r="I45" s="152">
        <v>7.8400787018460399E-3</v>
      </c>
    </row>
    <row r="46" spans="1:9" x14ac:dyDescent="0.2">
      <c r="A46" s="77"/>
      <c r="B46" s="68" t="s">
        <v>380</v>
      </c>
      <c r="C46" s="73" t="s">
        <v>14</v>
      </c>
      <c r="D46" s="71" t="s">
        <v>474</v>
      </c>
      <c r="E46" s="68" t="s">
        <v>497</v>
      </c>
      <c r="F46" s="52">
        <v>5.1296326670000001</v>
      </c>
      <c r="G46" s="152">
        <v>1.2914496898046638E-2</v>
      </c>
      <c r="H46" s="98">
        <v>2.8254999999999999E-3</v>
      </c>
      <c r="I46" s="152">
        <v>9.6219055936286671E-3</v>
      </c>
    </row>
    <row r="47" spans="1:9" x14ac:dyDescent="0.2">
      <c r="A47" s="77"/>
      <c r="B47" s="68" t="s">
        <v>380</v>
      </c>
      <c r="C47" s="73" t="s">
        <v>43</v>
      </c>
      <c r="D47" s="71" t="s">
        <v>474</v>
      </c>
      <c r="E47" s="68" t="s">
        <v>497</v>
      </c>
      <c r="F47" s="52">
        <v>131.956368</v>
      </c>
      <c r="G47" s="152">
        <v>1.5761821656278752E-2</v>
      </c>
      <c r="H47" s="98">
        <v>8.0999999999999996E-3</v>
      </c>
      <c r="I47" s="152">
        <v>3.37603828650819E-2</v>
      </c>
    </row>
    <row r="48" spans="1:9" x14ac:dyDescent="0.2">
      <c r="A48" s="77"/>
      <c r="B48" s="68" t="s">
        <v>380</v>
      </c>
      <c r="C48" s="73" t="s">
        <v>15</v>
      </c>
      <c r="D48" s="71" t="s">
        <v>474</v>
      </c>
      <c r="E48" s="68" t="s">
        <v>497</v>
      </c>
      <c r="F48" s="52">
        <v>7.1722267029999998</v>
      </c>
      <c r="G48" s="152">
        <v>1.8692446271637273E-2</v>
      </c>
      <c r="H48" s="98">
        <v>5.5411999999999996E-3</v>
      </c>
      <c r="I48" s="152">
        <v>1.8405451672730277E-2</v>
      </c>
    </row>
    <row r="49" spans="1:9" x14ac:dyDescent="0.2">
      <c r="A49" s="77"/>
      <c r="B49" s="68" t="s">
        <v>380</v>
      </c>
      <c r="C49" s="73" t="s">
        <v>16</v>
      </c>
      <c r="D49" s="71" t="s">
        <v>474</v>
      </c>
      <c r="E49" s="68" t="s">
        <v>497</v>
      </c>
      <c r="F49" s="52">
        <v>154.22468369399999</v>
      </c>
      <c r="G49" s="152">
        <v>7.3272804765292868E-2</v>
      </c>
      <c r="H49" s="98">
        <v>7.1719478000000003E-2</v>
      </c>
      <c r="I49" s="152">
        <v>6.283561786419245E-2</v>
      </c>
    </row>
    <row r="50" spans="1:9" ht="25.5" x14ac:dyDescent="0.2">
      <c r="A50" s="77"/>
      <c r="B50" s="68" t="s">
        <v>380</v>
      </c>
      <c r="C50" s="73" t="s">
        <v>95</v>
      </c>
      <c r="D50" s="71" t="s">
        <v>474</v>
      </c>
      <c r="E50" s="68" t="s">
        <v>497</v>
      </c>
      <c r="F50" s="52">
        <v>24.786029258999999</v>
      </c>
      <c r="G50" s="152">
        <v>4.0723950951814532E-2</v>
      </c>
      <c r="H50" s="98">
        <v>1.84519E-2</v>
      </c>
      <c r="I50" s="152">
        <v>3.6700318752707489E-2</v>
      </c>
    </row>
    <row r="51" spans="1:9" x14ac:dyDescent="0.2">
      <c r="A51" s="77"/>
      <c r="B51" s="68" t="s">
        <v>380</v>
      </c>
      <c r="C51" s="73" t="s">
        <v>293</v>
      </c>
      <c r="D51" s="71" t="s">
        <v>474</v>
      </c>
      <c r="E51" s="68" t="s">
        <v>497</v>
      </c>
      <c r="F51" s="52">
        <v>0.76212290000000005</v>
      </c>
      <c r="G51" s="152">
        <v>4.2826156853918006E-3</v>
      </c>
      <c r="H51" s="98">
        <v>3.8039999999999998E-4</v>
      </c>
      <c r="I51" s="152">
        <v>2.128207136543174E-2</v>
      </c>
    </row>
    <row r="52" spans="1:9" x14ac:dyDescent="0.2">
      <c r="A52" s="77"/>
      <c r="B52" s="68" t="s">
        <v>380</v>
      </c>
      <c r="C52" s="73" t="s">
        <v>48</v>
      </c>
      <c r="D52" s="71" t="s">
        <v>474</v>
      </c>
      <c r="E52" s="68" t="s">
        <v>497</v>
      </c>
      <c r="F52" s="52">
        <v>6.03892848</v>
      </c>
      <c r="G52" s="152">
        <v>5.9731840984338894E-4</v>
      </c>
      <c r="H52" s="98">
        <v>3.6000000000000002E-4</v>
      </c>
      <c r="I52" s="152">
        <v>1.6846289211487112E-3</v>
      </c>
    </row>
    <row r="53" spans="1:9" x14ac:dyDescent="0.2">
      <c r="A53" s="77"/>
      <c r="B53" s="68" t="s">
        <v>380</v>
      </c>
      <c r="C53" s="73" t="s">
        <v>17</v>
      </c>
      <c r="D53" s="71" t="s">
        <v>474</v>
      </c>
      <c r="E53" s="68" t="s">
        <v>497</v>
      </c>
      <c r="F53" s="52">
        <v>313.07238038100002</v>
      </c>
      <c r="G53" s="152">
        <v>2.0467928784134077E-2</v>
      </c>
      <c r="H53" s="98">
        <v>5.9096900000000001E-2</v>
      </c>
      <c r="I53" s="152">
        <v>1.8065802571583384E-2</v>
      </c>
    </row>
    <row r="54" spans="1:9" x14ac:dyDescent="0.2">
      <c r="A54" s="77"/>
      <c r="B54" s="68" t="s">
        <v>380</v>
      </c>
      <c r="C54" s="73" t="s">
        <v>38</v>
      </c>
      <c r="D54" s="71" t="s">
        <v>474</v>
      </c>
      <c r="E54" s="68" t="s">
        <v>497</v>
      </c>
      <c r="F54" s="52">
        <v>15097.26466075701</v>
      </c>
      <c r="G54" s="152">
        <v>0.11993512202932298</v>
      </c>
      <c r="H54" s="98">
        <v>1.7911587</v>
      </c>
      <c r="I54" s="152">
        <v>0.11617807997593521</v>
      </c>
    </row>
    <row r="55" spans="1:9" x14ac:dyDescent="0.2">
      <c r="A55" s="77"/>
      <c r="B55" s="68" t="s">
        <v>380</v>
      </c>
      <c r="C55" s="73" t="s">
        <v>18</v>
      </c>
      <c r="D55" s="71" t="s">
        <v>474</v>
      </c>
      <c r="E55" s="68" t="s">
        <v>497</v>
      </c>
      <c r="F55" s="52">
        <v>78.494322490000002</v>
      </c>
      <c r="G55" s="152">
        <v>2.1045425964010173E-2</v>
      </c>
      <c r="H55" s="98">
        <v>1.31098E-2</v>
      </c>
      <c r="I55" s="152">
        <v>2.652478049058753E-2</v>
      </c>
    </row>
    <row r="56" spans="1:9" ht="25.5" x14ac:dyDescent="0.2">
      <c r="A56" s="77"/>
      <c r="B56" s="68" t="s">
        <v>380</v>
      </c>
      <c r="C56" s="73" t="s">
        <v>92</v>
      </c>
      <c r="D56" s="71" t="s">
        <v>474</v>
      </c>
      <c r="E56" s="68" t="s">
        <v>497</v>
      </c>
      <c r="F56" s="52">
        <v>390.178615562</v>
      </c>
      <c r="G56" s="152">
        <v>6.5121931334182093E-2</v>
      </c>
      <c r="H56" s="98">
        <v>0.30375980000000002</v>
      </c>
      <c r="I56" s="152">
        <v>7.0115157805604622E-2</v>
      </c>
    </row>
    <row r="57" spans="1:9" x14ac:dyDescent="0.2">
      <c r="A57" s="77"/>
      <c r="B57" s="68" t="s">
        <v>380</v>
      </c>
      <c r="C57" s="73" t="s">
        <v>19</v>
      </c>
      <c r="D57" s="71" t="s">
        <v>474</v>
      </c>
      <c r="E57" s="68" t="s">
        <v>497</v>
      </c>
      <c r="F57" s="52">
        <v>160.574791043</v>
      </c>
      <c r="G57" s="152">
        <v>2.1895737807115071E-2</v>
      </c>
      <c r="H57" s="98">
        <v>9.8672999999999997E-2</v>
      </c>
      <c r="I57" s="152">
        <v>2.6000077954121816E-2</v>
      </c>
    </row>
    <row r="58" spans="1:9" x14ac:dyDescent="0.2">
      <c r="A58" s="77"/>
      <c r="B58" s="68" t="s">
        <v>380</v>
      </c>
      <c r="C58" s="73" t="s">
        <v>40</v>
      </c>
      <c r="D58" s="71" t="s">
        <v>474</v>
      </c>
      <c r="E58" s="68" t="s">
        <v>497</v>
      </c>
      <c r="F58" s="52">
        <v>354.894475</v>
      </c>
      <c r="G58" s="152">
        <v>4.7687380333937934E-2</v>
      </c>
      <c r="H58" s="98">
        <v>2.4725E-2</v>
      </c>
      <c r="I58" s="152">
        <v>7.177667534416915E-2</v>
      </c>
    </row>
    <row r="59" spans="1:9" x14ac:dyDescent="0.2">
      <c r="A59" s="77"/>
      <c r="B59" s="68" t="s">
        <v>380</v>
      </c>
      <c r="C59" s="73" t="s">
        <v>49</v>
      </c>
      <c r="D59" s="71" t="s">
        <v>474</v>
      </c>
      <c r="E59" s="68" t="s">
        <v>497</v>
      </c>
      <c r="F59" s="52">
        <v>0.77483948300000005</v>
      </c>
      <c r="G59" s="152">
        <v>7.1283819452151245E-3</v>
      </c>
      <c r="H59" s="98">
        <v>3.88E-4</v>
      </c>
      <c r="I59" s="152">
        <v>4.3440681078224571E-3</v>
      </c>
    </row>
    <row r="60" spans="1:9" x14ac:dyDescent="0.2">
      <c r="A60" s="77"/>
      <c r="B60" s="68" t="s">
        <v>380</v>
      </c>
      <c r="C60" s="73" t="s">
        <v>32</v>
      </c>
      <c r="D60" s="71" t="s">
        <v>474</v>
      </c>
      <c r="E60" s="68" t="s">
        <v>497</v>
      </c>
      <c r="F60" s="52">
        <v>23.490243942999999</v>
      </c>
      <c r="G60" s="152">
        <v>1.9132804240557844E-2</v>
      </c>
      <c r="H60" s="98">
        <v>1.5313200000000001E-2</v>
      </c>
      <c r="I60" s="152">
        <v>1.5250986111070938E-2</v>
      </c>
    </row>
    <row r="61" spans="1:9" x14ac:dyDescent="0.2">
      <c r="A61" s="77"/>
      <c r="B61" s="68" t="s">
        <v>380</v>
      </c>
      <c r="C61" s="73" t="s">
        <v>20</v>
      </c>
      <c r="D61" s="71" t="s">
        <v>474</v>
      </c>
      <c r="E61" s="68" t="s">
        <v>497</v>
      </c>
      <c r="F61" s="52">
        <v>12.948243262</v>
      </c>
      <c r="G61" s="152">
        <v>6.8624700091313759E-2</v>
      </c>
      <c r="H61" s="98">
        <v>6.7978999999999999E-3</v>
      </c>
      <c r="I61" s="152">
        <v>3.9166856055624671E-2</v>
      </c>
    </row>
    <row r="62" spans="1:9" x14ac:dyDescent="0.2">
      <c r="A62" s="77"/>
      <c r="B62" s="68" t="s">
        <v>380</v>
      </c>
      <c r="C62" s="73" t="s">
        <v>502</v>
      </c>
      <c r="D62" s="71" t="s">
        <v>474</v>
      </c>
      <c r="E62" s="68" t="s">
        <v>497</v>
      </c>
      <c r="F62" s="52">
        <v>188.89310721200002</v>
      </c>
      <c r="G62" s="152">
        <v>3.2603426943198788E-2</v>
      </c>
      <c r="H62" s="98">
        <v>0.14274129999999999</v>
      </c>
      <c r="I62" s="152">
        <v>3.1779719082220582E-2</v>
      </c>
    </row>
    <row r="63" spans="1:9" x14ac:dyDescent="0.2">
      <c r="A63" s="77"/>
      <c r="B63" s="68" t="s">
        <v>380</v>
      </c>
      <c r="C63" s="73" t="s">
        <v>22</v>
      </c>
      <c r="D63" s="71" t="s">
        <v>474</v>
      </c>
      <c r="E63" s="68" t="s">
        <v>497</v>
      </c>
      <c r="F63" s="52">
        <v>6.045164948</v>
      </c>
      <c r="G63" s="152">
        <v>3.320446999849818E-2</v>
      </c>
      <c r="H63" s="98">
        <v>7.0587999999999996E-3</v>
      </c>
      <c r="I63" s="152">
        <v>3.3352674243011284E-2</v>
      </c>
    </row>
    <row r="64" spans="1:9" x14ac:dyDescent="0.2">
      <c r="A64" s="77"/>
      <c r="B64" s="68" t="s">
        <v>380</v>
      </c>
      <c r="C64" s="73" t="s">
        <v>23</v>
      </c>
      <c r="D64" s="71" t="s">
        <v>474</v>
      </c>
      <c r="E64" s="68" t="s">
        <v>497</v>
      </c>
      <c r="F64" s="52">
        <v>1.3515097119999999</v>
      </c>
      <c r="G64" s="152">
        <v>3.7247634091869646E-2</v>
      </c>
      <c r="H64" s="98">
        <v>1.4695000000000001E-3</v>
      </c>
      <c r="I64" s="152">
        <v>3.552417190846633E-2</v>
      </c>
    </row>
    <row r="65" spans="1:9" x14ac:dyDescent="0.2">
      <c r="A65" s="77"/>
      <c r="B65" s="68" t="s">
        <v>380</v>
      </c>
      <c r="C65" s="73" t="s">
        <v>54</v>
      </c>
      <c r="D65" s="71" t="s">
        <v>474</v>
      </c>
      <c r="E65" s="68" t="s">
        <v>497</v>
      </c>
      <c r="F65" s="52">
        <v>0.24932017599999998</v>
      </c>
      <c r="G65" s="152">
        <v>6.1594733341547137E-2</v>
      </c>
      <c r="H65" s="98">
        <v>2.1330000000000001E-4</v>
      </c>
      <c r="I65" s="152">
        <v>5.0925152202459113E-2</v>
      </c>
    </row>
    <row r="66" spans="1:9" x14ac:dyDescent="0.2">
      <c r="A66" s="77"/>
      <c r="B66" s="68" t="s">
        <v>380</v>
      </c>
      <c r="C66" s="73" t="s">
        <v>39</v>
      </c>
      <c r="D66" s="71" t="s">
        <v>474</v>
      </c>
      <c r="E66" s="68" t="s">
        <v>497</v>
      </c>
      <c r="F66" s="52">
        <v>312.36749200000003</v>
      </c>
      <c r="G66" s="152">
        <v>4.9465522432880368E-2</v>
      </c>
      <c r="H66" s="98">
        <v>2.3234999999999999E-2</v>
      </c>
      <c r="I66" s="152">
        <v>9.8106206929538448E-2</v>
      </c>
    </row>
    <row r="67" spans="1:9" x14ac:dyDescent="0.2">
      <c r="A67" s="77"/>
      <c r="B67" s="68" t="s">
        <v>380</v>
      </c>
      <c r="C67" s="73" t="s">
        <v>24</v>
      </c>
      <c r="D67" s="71" t="s">
        <v>474</v>
      </c>
      <c r="E67" s="68" t="s">
        <v>497</v>
      </c>
      <c r="F67" s="52">
        <v>144.98047076200007</v>
      </c>
      <c r="G67" s="152">
        <v>4.9148165044545319E-2</v>
      </c>
      <c r="H67" s="98">
        <v>8.8272000000000003E-2</v>
      </c>
      <c r="I67" s="152">
        <v>3.8093267360402E-2</v>
      </c>
    </row>
    <row r="68" spans="1:9" x14ac:dyDescent="0.2">
      <c r="A68" s="77"/>
      <c r="B68" s="68" t="s">
        <v>380</v>
      </c>
      <c r="C68" s="73" t="s">
        <v>503</v>
      </c>
      <c r="D68" s="71" t="s">
        <v>474</v>
      </c>
      <c r="E68" s="68" t="s">
        <v>497</v>
      </c>
      <c r="F68" s="52">
        <v>166.22294002699999</v>
      </c>
      <c r="G68" s="152">
        <v>9.2906115345094367E-2</v>
      </c>
      <c r="H68" s="98">
        <v>0.1060257</v>
      </c>
      <c r="I68" s="152">
        <v>8.2043607059642309E-2</v>
      </c>
    </row>
    <row r="69" spans="1:9" ht="38.25" x14ac:dyDescent="0.2">
      <c r="A69" s="77"/>
      <c r="B69" s="68" t="s">
        <v>380</v>
      </c>
      <c r="C69" s="73" t="s">
        <v>370</v>
      </c>
      <c r="D69" s="71" t="s">
        <v>474</v>
      </c>
      <c r="E69" s="68" t="s">
        <v>497</v>
      </c>
      <c r="F69" s="52">
        <v>4.02595232</v>
      </c>
      <c r="G69" s="152">
        <v>0.12178430706881707</v>
      </c>
      <c r="H69" s="98">
        <v>2.4000000000000001E-4</v>
      </c>
      <c r="I69" s="152">
        <v>0.22119815668202766</v>
      </c>
    </row>
    <row r="70" spans="1:9" x14ac:dyDescent="0.2">
      <c r="A70" s="77"/>
      <c r="B70" s="68" t="s">
        <v>380</v>
      </c>
      <c r="C70" s="73" t="s">
        <v>26</v>
      </c>
      <c r="D70" s="71" t="s">
        <v>474</v>
      </c>
      <c r="E70" s="68" t="s">
        <v>497</v>
      </c>
      <c r="F70" s="52">
        <v>33.744584592000002</v>
      </c>
      <c r="G70" s="152">
        <v>3.4840562888102389E-2</v>
      </c>
      <c r="H70" s="98">
        <v>1.8405399999999999E-2</v>
      </c>
      <c r="I70" s="152">
        <v>2.2153675642812756E-2</v>
      </c>
    </row>
    <row r="71" spans="1:9" x14ac:dyDescent="0.2">
      <c r="A71" s="77"/>
      <c r="B71" s="68" t="s">
        <v>380</v>
      </c>
      <c r="C71" s="73" t="s">
        <v>27</v>
      </c>
      <c r="D71" s="71" t="s">
        <v>474</v>
      </c>
      <c r="E71" s="68" t="s">
        <v>497</v>
      </c>
      <c r="F71" s="52">
        <v>25.120661220000002</v>
      </c>
      <c r="G71" s="152">
        <v>2.5580759851342161E-2</v>
      </c>
      <c r="H71" s="98">
        <v>2.0450400000000001E-2</v>
      </c>
      <c r="I71" s="152">
        <v>2.3232699276710352E-2</v>
      </c>
    </row>
    <row r="72" spans="1:9" x14ac:dyDescent="0.2">
      <c r="A72" s="77"/>
      <c r="B72" s="68" t="s">
        <v>380</v>
      </c>
      <c r="C72" s="73" t="s">
        <v>28</v>
      </c>
      <c r="D72" s="71" t="s">
        <v>474</v>
      </c>
      <c r="E72" s="68" t="s">
        <v>497</v>
      </c>
      <c r="F72" s="52">
        <v>16.606368083999996</v>
      </c>
      <c r="G72" s="152">
        <v>3.4047385038885748E-2</v>
      </c>
      <c r="H72" s="98">
        <v>3.9238220000000004E-3</v>
      </c>
      <c r="I72" s="152">
        <v>2.1283545282636689E-2</v>
      </c>
    </row>
    <row r="73" spans="1:9" x14ac:dyDescent="0.2">
      <c r="A73" s="77"/>
      <c r="B73" s="68" t="s">
        <v>380</v>
      </c>
      <c r="C73" s="73" t="s">
        <v>29</v>
      </c>
      <c r="D73" s="71" t="s">
        <v>474</v>
      </c>
      <c r="E73" s="68" t="s">
        <v>497</v>
      </c>
      <c r="F73" s="52">
        <v>34.205954845000001</v>
      </c>
      <c r="G73" s="152">
        <v>4.3997757331606553E-2</v>
      </c>
      <c r="H73" s="98">
        <v>2.5298000000000001E-2</v>
      </c>
      <c r="I73" s="152">
        <v>3.666895720811926E-2</v>
      </c>
    </row>
    <row r="74" spans="1:9" x14ac:dyDescent="0.2">
      <c r="A74" s="77"/>
      <c r="B74" s="68" t="s">
        <v>380</v>
      </c>
      <c r="C74" s="73" t="s">
        <v>103</v>
      </c>
      <c r="D74" s="71" t="s">
        <v>474</v>
      </c>
      <c r="E74" s="68" t="s">
        <v>497</v>
      </c>
      <c r="F74" s="52">
        <v>5.0149999999999997</v>
      </c>
      <c r="G74" s="152">
        <v>1.2215366106786302E-2</v>
      </c>
      <c r="H74" s="98">
        <v>1.4999999999999999E-4</v>
      </c>
      <c r="I74" s="152">
        <v>7.0406007979347575E-3</v>
      </c>
    </row>
    <row r="75" spans="1:9" x14ac:dyDescent="0.2">
      <c r="A75" s="77"/>
      <c r="B75" s="68" t="s">
        <v>380</v>
      </c>
      <c r="C75" s="73" t="s">
        <v>46</v>
      </c>
      <c r="D75" s="71" t="s">
        <v>474</v>
      </c>
      <c r="E75" s="68" t="s">
        <v>497</v>
      </c>
      <c r="F75" s="52">
        <v>54.451866099999997</v>
      </c>
      <c r="G75" s="152">
        <v>3.5726512241694063E-2</v>
      </c>
      <c r="H75" s="98">
        <v>5.3400000000000001E-3</v>
      </c>
      <c r="I75" s="152">
        <v>0.11300391492963707</v>
      </c>
    </row>
    <row r="76" spans="1:9" x14ac:dyDescent="0.2">
      <c r="A76" s="77"/>
      <c r="B76" s="68" t="s">
        <v>380</v>
      </c>
      <c r="C76" s="73" t="s">
        <v>51</v>
      </c>
      <c r="D76" s="71" t="s">
        <v>474</v>
      </c>
      <c r="E76" s="68" t="s">
        <v>497</v>
      </c>
      <c r="F76" s="52">
        <v>75.797623224999995</v>
      </c>
      <c r="G76" s="152">
        <v>2.8957237521381757E-2</v>
      </c>
      <c r="H76" s="98">
        <v>5.5726699999999997E-2</v>
      </c>
      <c r="I76" s="152">
        <v>3.7692513416366841E-2</v>
      </c>
    </row>
    <row r="77" spans="1:9" x14ac:dyDescent="0.2">
      <c r="A77" s="77"/>
      <c r="B77" s="68" t="s">
        <v>380</v>
      </c>
      <c r="C77" s="73" t="s">
        <v>30</v>
      </c>
      <c r="D77" s="71" t="s">
        <v>474</v>
      </c>
      <c r="E77" s="68" t="s">
        <v>497</v>
      </c>
      <c r="F77" s="52">
        <v>135.38672230399999</v>
      </c>
      <c r="G77" s="152">
        <v>4.7397471659057479E-2</v>
      </c>
      <c r="H77" s="98">
        <v>8.7736499999999995E-2</v>
      </c>
      <c r="I77" s="152">
        <v>4.3561530000154162E-2</v>
      </c>
    </row>
    <row r="78" spans="1:9" x14ac:dyDescent="0.2">
      <c r="A78" s="77"/>
      <c r="B78" s="68" t="s">
        <v>380</v>
      </c>
      <c r="C78" s="73" t="s">
        <v>376</v>
      </c>
      <c r="D78" s="71" t="s">
        <v>474</v>
      </c>
      <c r="E78" s="68" t="s">
        <v>497</v>
      </c>
      <c r="F78" s="52">
        <v>8.3921510429999984</v>
      </c>
      <c r="G78" s="152">
        <v>3.3639185006463534E-3</v>
      </c>
      <c r="H78" s="98">
        <v>7.3485E-3</v>
      </c>
      <c r="I78" s="152">
        <v>5.3019700401287463E-3</v>
      </c>
    </row>
    <row r="79" spans="1:9" x14ac:dyDescent="0.2">
      <c r="A79" s="77"/>
      <c r="B79" s="69" t="s">
        <v>380</v>
      </c>
      <c r="C79" s="74" t="s">
        <v>504</v>
      </c>
      <c r="D79" s="75" t="s">
        <v>474</v>
      </c>
      <c r="E79" s="69" t="s">
        <v>497</v>
      </c>
      <c r="F79" s="76">
        <v>71.678250047999995</v>
      </c>
      <c r="G79" s="153">
        <v>7.2799852212131366E-2</v>
      </c>
      <c r="H79" s="99">
        <v>4.9040199999999999E-2</v>
      </c>
      <c r="I79" s="153">
        <v>7.5912106399113707E-2</v>
      </c>
    </row>
    <row r="80" spans="1:9" x14ac:dyDescent="0.2">
      <c r="A80" s="11"/>
      <c r="B80" s="37"/>
      <c r="C80" s="37"/>
      <c r="D80" s="37"/>
      <c r="E80" s="37"/>
      <c r="F80" s="37"/>
      <c r="G80" s="37"/>
      <c r="H80" s="37"/>
      <c r="I80" s="49"/>
    </row>
    <row r="81" spans="1:9" x14ac:dyDescent="0.2">
      <c r="A81" s="11"/>
      <c r="B81" s="438" t="s">
        <v>476</v>
      </c>
      <c r="C81" s="438"/>
      <c r="D81" s="438"/>
      <c r="E81" s="438"/>
      <c r="F81" s="438"/>
      <c r="G81" s="438"/>
      <c r="H81" s="438"/>
      <c r="I81" s="439"/>
    </row>
    <row r="82" spans="1:9" x14ac:dyDescent="0.2">
      <c r="A82" s="11"/>
      <c r="B82" s="440" t="s">
        <v>3</v>
      </c>
      <c r="C82" s="440" t="s">
        <v>4</v>
      </c>
      <c r="D82" s="440" t="s">
        <v>5</v>
      </c>
      <c r="E82" s="440" t="s">
        <v>6</v>
      </c>
      <c r="F82" s="442" t="s">
        <v>7</v>
      </c>
      <c r="G82" s="443"/>
      <c r="H82" s="442" t="s">
        <v>8</v>
      </c>
      <c r="I82" s="443"/>
    </row>
    <row r="83" spans="1:9" ht="38.25" x14ac:dyDescent="0.2">
      <c r="A83" s="11"/>
      <c r="B83" s="441"/>
      <c r="C83" s="441"/>
      <c r="D83" s="441"/>
      <c r="E83" s="441"/>
      <c r="F83" s="14" t="s">
        <v>9</v>
      </c>
      <c r="G83" s="15" t="s">
        <v>10</v>
      </c>
      <c r="H83" s="14" t="s">
        <v>9</v>
      </c>
      <c r="I83" s="15" t="s">
        <v>11</v>
      </c>
    </row>
    <row r="84" spans="1:9" x14ac:dyDescent="0.2">
      <c r="A84" s="77"/>
      <c r="B84" s="68" t="s">
        <v>480</v>
      </c>
      <c r="C84" s="70" t="s">
        <v>301</v>
      </c>
      <c r="D84" s="71" t="s">
        <v>13</v>
      </c>
      <c r="E84" s="68" t="s">
        <v>481</v>
      </c>
      <c r="F84" s="72">
        <v>5.4405105000000002</v>
      </c>
      <c r="G84" s="151">
        <v>6.6722844479169229E-3</v>
      </c>
      <c r="H84" s="98">
        <v>6.5430000000000002E-3</v>
      </c>
      <c r="I84" s="151">
        <v>8.5157004155978055E-3</v>
      </c>
    </row>
    <row r="85" spans="1:9" x14ac:dyDescent="0.2">
      <c r="A85" s="77"/>
      <c r="B85" s="68" t="s">
        <v>480</v>
      </c>
      <c r="C85" s="73" t="s">
        <v>93</v>
      </c>
      <c r="D85" s="71" t="s">
        <v>13</v>
      </c>
      <c r="E85" s="68" t="s">
        <v>481</v>
      </c>
      <c r="F85" s="52">
        <v>4.7072570000000002</v>
      </c>
      <c r="G85" s="152">
        <v>1.7770063128486439E-2</v>
      </c>
      <c r="H85" s="98">
        <v>5.6610999999999996E-3</v>
      </c>
      <c r="I85" s="152">
        <v>2.1844161005716577E-2</v>
      </c>
    </row>
    <row r="86" spans="1:9" x14ac:dyDescent="0.2">
      <c r="A86" s="77"/>
      <c r="B86" s="68" t="s">
        <v>480</v>
      </c>
      <c r="C86" s="73" t="s">
        <v>100</v>
      </c>
      <c r="D86" s="71" t="s">
        <v>13</v>
      </c>
      <c r="E86" s="68" t="s">
        <v>481</v>
      </c>
      <c r="F86" s="52">
        <v>31.594909876000006</v>
      </c>
      <c r="G86" s="152">
        <v>1.5419678260871596E-2</v>
      </c>
      <c r="H86" s="98">
        <v>3.7915400000000002E-2</v>
      </c>
      <c r="I86" s="152">
        <v>1.7195383023739581E-2</v>
      </c>
    </row>
    <row r="87" spans="1:9" x14ac:dyDescent="0.2">
      <c r="A87" s="77"/>
      <c r="B87" s="68" t="s">
        <v>480</v>
      </c>
      <c r="C87" s="73" t="s">
        <v>91</v>
      </c>
      <c r="D87" s="71" t="s">
        <v>13</v>
      </c>
      <c r="E87" s="68" t="s">
        <v>481</v>
      </c>
      <c r="F87" s="52">
        <v>2.3385072679999999</v>
      </c>
      <c r="G87" s="152">
        <v>7.1289481787189914E-3</v>
      </c>
      <c r="H87" s="98">
        <v>2.8E-3</v>
      </c>
      <c r="I87" s="152">
        <v>9.0751572108930412E-3</v>
      </c>
    </row>
    <row r="88" spans="1:9" x14ac:dyDescent="0.2">
      <c r="A88" s="77"/>
      <c r="B88" s="68" t="s">
        <v>480</v>
      </c>
      <c r="C88" s="73" t="s">
        <v>12</v>
      </c>
      <c r="D88" s="71" t="s">
        <v>13</v>
      </c>
      <c r="E88" s="68" t="s">
        <v>481</v>
      </c>
      <c r="F88" s="52">
        <v>6.36150664</v>
      </c>
      <c r="G88" s="152">
        <v>2.1333811205934434E-3</v>
      </c>
      <c r="H88" s="98">
        <v>7.6505999999999996E-3</v>
      </c>
      <c r="I88" s="152">
        <v>2.5571840959634252E-3</v>
      </c>
    </row>
    <row r="89" spans="1:9" x14ac:dyDescent="0.2">
      <c r="A89" s="77"/>
      <c r="B89" s="68" t="s">
        <v>480</v>
      </c>
      <c r="C89" s="73" t="s">
        <v>14</v>
      </c>
      <c r="D89" s="71" t="s">
        <v>13</v>
      </c>
      <c r="E89" s="68" t="s">
        <v>481</v>
      </c>
      <c r="F89" s="52">
        <v>15.545739299999999</v>
      </c>
      <c r="G89" s="152">
        <v>3.6625420780706179E-2</v>
      </c>
      <c r="H89" s="98">
        <v>7.7610999999999999E-3</v>
      </c>
      <c r="I89" s="152">
        <v>1.8683650089566461E-2</v>
      </c>
    </row>
    <row r="90" spans="1:9" x14ac:dyDescent="0.2">
      <c r="A90" s="77"/>
      <c r="B90" s="68" t="s">
        <v>480</v>
      </c>
      <c r="C90" s="73" t="s">
        <v>15</v>
      </c>
      <c r="D90" s="71" t="s">
        <v>13</v>
      </c>
      <c r="E90" s="68" t="s">
        <v>481</v>
      </c>
      <c r="F90" s="52">
        <v>5.1643775299999994</v>
      </c>
      <c r="G90" s="152">
        <v>2.4943572800417518E-2</v>
      </c>
      <c r="H90" s="98">
        <v>5.2494999999999998E-3</v>
      </c>
      <c r="I90" s="152">
        <v>2.6429227367378093E-2</v>
      </c>
    </row>
    <row r="91" spans="1:9" x14ac:dyDescent="0.2">
      <c r="A91" s="77"/>
      <c r="B91" s="68" t="s">
        <v>480</v>
      </c>
      <c r="C91" s="73" t="s">
        <v>16</v>
      </c>
      <c r="D91" s="71" t="s">
        <v>13</v>
      </c>
      <c r="E91" s="68" t="s">
        <v>481</v>
      </c>
      <c r="F91" s="52">
        <v>65.435517300000001</v>
      </c>
      <c r="G91" s="152">
        <v>1.6848408559405517E-2</v>
      </c>
      <c r="H91" s="98">
        <v>2.6107999999999999E-2</v>
      </c>
      <c r="I91" s="152">
        <v>1.118557476745191E-2</v>
      </c>
    </row>
    <row r="92" spans="1:9" ht="25.5" x14ac:dyDescent="0.2">
      <c r="A92" s="77"/>
      <c r="B92" s="68" t="s">
        <v>480</v>
      </c>
      <c r="C92" s="73" t="s">
        <v>95</v>
      </c>
      <c r="D92" s="71" t="s">
        <v>13</v>
      </c>
      <c r="E92" s="68" t="s">
        <v>481</v>
      </c>
      <c r="F92" s="52">
        <v>0.28634029500000002</v>
      </c>
      <c r="G92" s="152">
        <v>6.1436160953057966E-4</v>
      </c>
      <c r="H92" s="98">
        <v>3.4430000000000002E-4</v>
      </c>
      <c r="I92" s="152">
        <v>7.3354706973192615E-4</v>
      </c>
    </row>
    <row r="93" spans="1:9" x14ac:dyDescent="0.2">
      <c r="A93" s="77"/>
      <c r="B93" s="68" t="s">
        <v>480</v>
      </c>
      <c r="C93" s="73" t="s">
        <v>31</v>
      </c>
      <c r="D93" s="71" t="s">
        <v>13</v>
      </c>
      <c r="E93" s="68" t="s">
        <v>481</v>
      </c>
      <c r="F93" s="52">
        <v>28.790098556</v>
      </c>
      <c r="G93" s="152">
        <v>2.0168301017987614E-2</v>
      </c>
      <c r="H93" s="98">
        <v>8.6482E-3</v>
      </c>
      <c r="I93" s="152">
        <v>8.099969861372288E-3</v>
      </c>
    </row>
    <row r="94" spans="1:9" x14ac:dyDescent="0.2">
      <c r="A94" s="77"/>
      <c r="B94" s="68" t="s">
        <v>480</v>
      </c>
      <c r="C94" s="73" t="s">
        <v>17</v>
      </c>
      <c r="D94" s="71" t="s">
        <v>13</v>
      </c>
      <c r="E94" s="68" t="s">
        <v>481</v>
      </c>
      <c r="F94" s="52">
        <v>19.437194761000001</v>
      </c>
      <c r="G94" s="152">
        <v>1.3861329917290452E-3</v>
      </c>
      <c r="H94" s="98">
        <v>9.3748000000000008E-3</v>
      </c>
      <c r="I94" s="152">
        <v>2.4474250184466297E-3</v>
      </c>
    </row>
    <row r="95" spans="1:9" x14ac:dyDescent="0.2">
      <c r="A95" s="77"/>
      <c r="B95" s="68" t="s">
        <v>480</v>
      </c>
      <c r="C95" s="73" t="s">
        <v>38</v>
      </c>
      <c r="D95" s="71" t="s">
        <v>13</v>
      </c>
      <c r="E95" s="68" t="s">
        <v>481</v>
      </c>
      <c r="F95" s="52">
        <v>29.010086894000001</v>
      </c>
      <c r="G95" s="152">
        <v>4.4341637178437252E-4</v>
      </c>
      <c r="H95" s="98">
        <v>8.6917000000000001E-3</v>
      </c>
      <c r="I95" s="152">
        <v>9.2984946303980383E-4</v>
      </c>
    </row>
    <row r="96" spans="1:9" x14ac:dyDescent="0.2">
      <c r="A96" s="77"/>
      <c r="B96" s="68" t="s">
        <v>480</v>
      </c>
      <c r="C96" s="73" t="s">
        <v>18</v>
      </c>
      <c r="D96" s="71" t="s">
        <v>13</v>
      </c>
      <c r="E96" s="68" t="s">
        <v>481</v>
      </c>
      <c r="F96" s="52">
        <v>25.428471766000001</v>
      </c>
      <c r="G96" s="152">
        <v>8.5797278557894121E-3</v>
      </c>
      <c r="H96" s="98">
        <v>3.0578000000000001E-2</v>
      </c>
      <c r="I96" s="152">
        <v>4.4573720640997329E-2</v>
      </c>
    </row>
    <row r="97" spans="1:9" ht="25.5" x14ac:dyDescent="0.2">
      <c r="A97" s="77"/>
      <c r="B97" s="68" t="s">
        <v>480</v>
      </c>
      <c r="C97" s="73" t="s">
        <v>92</v>
      </c>
      <c r="D97" s="71" t="s">
        <v>13</v>
      </c>
      <c r="E97" s="68" t="s">
        <v>481</v>
      </c>
      <c r="F97" s="52">
        <v>24.402299759999998</v>
      </c>
      <c r="G97" s="152">
        <v>8.5368874529879717E-3</v>
      </c>
      <c r="H97" s="98">
        <v>1.9132E-2</v>
      </c>
      <c r="I97" s="152">
        <v>7.0396345924818009E-3</v>
      </c>
    </row>
    <row r="98" spans="1:9" x14ac:dyDescent="0.2">
      <c r="A98" s="77"/>
      <c r="B98" s="68" t="s">
        <v>480</v>
      </c>
      <c r="C98" s="73" t="s">
        <v>49</v>
      </c>
      <c r="D98" s="71" t="s">
        <v>13</v>
      </c>
      <c r="E98" s="68" t="s">
        <v>481</v>
      </c>
      <c r="F98" s="52">
        <v>0.25569642799999998</v>
      </c>
      <c r="G98" s="152">
        <v>2.438768140168448E-3</v>
      </c>
      <c r="H98" s="98">
        <v>3.0749999999999999E-4</v>
      </c>
      <c r="I98" s="152">
        <v>2.5025459641193014E-3</v>
      </c>
    </row>
    <row r="99" spans="1:9" x14ac:dyDescent="0.2">
      <c r="A99" s="77"/>
      <c r="B99" s="68" t="s">
        <v>480</v>
      </c>
      <c r="C99" s="73" t="s">
        <v>20</v>
      </c>
      <c r="D99" s="71" t="s">
        <v>13</v>
      </c>
      <c r="E99" s="68" t="s">
        <v>481</v>
      </c>
      <c r="F99" s="52">
        <v>2.5548034259999999</v>
      </c>
      <c r="G99" s="152">
        <v>1.4104659227305449E-2</v>
      </c>
      <c r="H99" s="98">
        <v>3.0642999999999998E-3</v>
      </c>
      <c r="I99" s="152">
        <v>1.5036232595203794E-2</v>
      </c>
    </row>
    <row r="100" spans="1:9" x14ac:dyDescent="0.2">
      <c r="A100" s="77"/>
      <c r="B100" s="68" t="s">
        <v>480</v>
      </c>
      <c r="C100" s="73" t="s">
        <v>21</v>
      </c>
      <c r="D100" s="71" t="s">
        <v>13</v>
      </c>
      <c r="E100" s="68" t="s">
        <v>481</v>
      </c>
      <c r="F100" s="52">
        <v>140.86651762899999</v>
      </c>
      <c r="G100" s="152">
        <v>2.9350118489549343E-2</v>
      </c>
      <c r="H100" s="98">
        <v>9.1722999999999999E-2</v>
      </c>
      <c r="I100" s="152">
        <v>1.9815622655653786E-2</v>
      </c>
    </row>
    <row r="101" spans="1:9" x14ac:dyDescent="0.2">
      <c r="A101" s="77"/>
      <c r="B101" s="68" t="s">
        <v>480</v>
      </c>
      <c r="C101" s="73" t="s">
        <v>22</v>
      </c>
      <c r="D101" s="71" t="s">
        <v>13</v>
      </c>
      <c r="E101" s="68" t="s">
        <v>481</v>
      </c>
      <c r="F101" s="52">
        <v>19.170762910000001</v>
      </c>
      <c r="G101" s="152">
        <v>0.10650281871933237</v>
      </c>
      <c r="H101" s="98">
        <v>2.30543E-2</v>
      </c>
      <c r="I101" s="152">
        <v>0.11561664400844299</v>
      </c>
    </row>
    <row r="102" spans="1:9" x14ac:dyDescent="0.2">
      <c r="A102" s="77"/>
      <c r="B102" s="68" t="s">
        <v>480</v>
      </c>
      <c r="C102" s="73" t="s">
        <v>23</v>
      </c>
      <c r="D102" s="71" t="s">
        <v>13</v>
      </c>
      <c r="E102" s="68" t="s">
        <v>481</v>
      </c>
      <c r="F102" s="52">
        <v>7.597024191</v>
      </c>
      <c r="G102" s="152">
        <v>0.14561463673551139</v>
      </c>
      <c r="H102" s="98">
        <v>9.1318000000000007E-3</v>
      </c>
      <c r="I102" s="152">
        <v>0.16018120307839512</v>
      </c>
    </row>
    <row r="103" spans="1:9" x14ac:dyDescent="0.2">
      <c r="A103" s="77"/>
      <c r="B103" s="68" t="s">
        <v>480</v>
      </c>
      <c r="C103" s="73" t="s">
        <v>54</v>
      </c>
      <c r="D103" s="71" t="s">
        <v>13</v>
      </c>
      <c r="E103" s="68" t="s">
        <v>481</v>
      </c>
      <c r="F103" s="52">
        <v>0.72062251099999997</v>
      </c>
      <c r="G103" s="152">
        <v>0.11407599014609453</v>
      </c>
      <c r="H103" s="98">
        <v>8.6499999999999999E-4</v>
      </c>
      <c r="I103" s="152">
        <v>0.18066730356242505</v>
      </c>
    </row>
    <row r="104" spans="1:9" x14ac:dyDescent="0.2">
      <c r="A104" s="77"/>
      <c r="B104" s="68" t="s">
        <v>480</v>
      </c>
      <c r="C104" s="73" t="s">
        <v>24</v>
      </c>
      <c r="D104" s="71" t="s">
        <v>13</v>
      </c>
      <c r="E104" s="68" t="s">
        <v>481</v>
      </c>
      <c r="F104" s="52">
        <v>15.432450332</v>
      </c>
      <c r="G104" s="152">
        <v>7.9367134915203641E-3</v>
      </c>
      <c r="H104" s="98">
        <v>1.18683E-2</v>
      </c>
      <c r="I104" s="152">
        <v>6.5626724985593382E-3</v>
      </c>
    </row>
    <row r="105" spans="1:9" x14ac:dyDescent="0.2">
      <c r="A105" s="77"/>
      <c r="B105" s="68" t="s">
        <v>480</v>
      </c>
      <c r="C105" s="73" t="s">
        <v>25</v>
      </c>
      <c r="D105" s="71" t="s">
        <v>13</v>
      </c>
      <c r="E105" s="68" t="s">
        <v>481</v>
      </c>
      <c r="F105" s="52">
        <v>12.4388378</v>
      </c>
      <c r="G105" s="152">
        <v>6.5022925665007029E-3</v>
      </c>
      <c r="H105" s="98">
        <v>1.48938E-2</v>
      </c>
      <c r="I105" s="152">
        <v>8.6872939882406738E-3</v>
      </c>
    </row>
    <row r="106" spans="1:9" x14ac:dyDescent="0.2">
      <c r="A106" s="77"/>
      <c r="B106" s="68" t="s">
        <v>480</v>
      </c>
      <c r="C106" s="73" t="s">
        <v>26</v>
      </c>
      <c r="D106" s="71" t="s">
        <v>13</v>
      </c>
      <c r="E106" s="68" t="s">
        <v>481</v>
      </c>
      <c r="F106" s="52">
        <v>10.517867754999999</v>
      </c>
      <c r="G106" s="152">
        <v>1.4044420466034907E-2</v>
      </c>
      <c r="H106" s="98">
        <v>5.7895000000000004E-3</v>
      </c>
      <c r="I106" s="152">
        <v>8.5115085092297565E-3</v>
      </c>
    </row>
    <row r="107" spans="1:9" x14ac:dyDescent="0.2">
      <c r="A107" s="77"/>
      <c r="B107" s="68" t="s">
        <v>480</v>
      </c>
      <c r="C107" s="73" t="s">
        <v>27</v>
      </c>
      <c r="D107" s="71" t="s">
        <v>13</v>
      </c>
      <c r="E107" s="68" t="s">
        <v>481</v>
      </c>
      <c r="F107" s="52">
        <v>23.610398980999999</v>
      </c>
      <c r="G107" s="152">
        <v>2.271838543254533E-2</v>
      </c>
      <c r="H107" s="98">
        <v>1.81592E-2</v>
      </c>
      <c r="I107" s="152">
        <v>1.8048890595348407E-2</v>
      </c>
    </row>
    <row r="108" spans="1:9" x14ac:dyDescent="0.2">
      <c r="A108" s="77"/>
      <c r="B108" s="68" t="s">
        <v>480</v>
      </c>
      <c r="C108" s="73" t="s">
        <v>28</v>
      </c>
      <c r="D108" s="71" t="s">
        <v>13</v>
      </c>
      <c r="E108" s="68" t="s">
        <v>481</v>
      </c>
      <c r="F108" s="52">
        <v>0.53157606600000007</v>
      </c>
      <c r="G108" s="152">
        <v>7.9254077359302959E-4</v>
      </c>
      <c r="H108" s="98">
        <v>6.3909999999999998E-4</v>
      </c>
      <c r="I108" s="152">
        <v>2.6364021505385217E-3</v>
      </c>
    </row>
    <row r="109" spans="1:9" x14ac:dyDescent="0.2">
      <c r="A109" s="77"/>
      <c r="B109" s="68" t="s">
        <v>480</v>
      </c>
      <c r="C109" s="73" t="s">
        <v>29</v>
      </c>
      <c r="D109" s="71" t="s">
        <v>13</v>
      </c>
      <c r="E109" s="68" t="s">
        <v>481</v>
      </c>
      <c r="F109" s="52">
        <v>77.615701583999979</v>
      </c>
      <c r="G109" s="152">
        <v>7.7228572660873851E-2</v>
      </c>
      <c r="H109" s="98">
        <v>7.2173600000000004E-2</v>
      </c>
      <c r="I109" s="152">
        <v>7.458905465130039E-2</v>
      </c>
    </row>
    <row r="110" spans="1:9" x14ac:dyDescent="0.2">
      <c r="A110" s="77"/>
      <c r="B110" s="68" t="s">
        <v>480</v>
      </c>
      <c r="C110" s="73" t="s">
        <v>51</v>
      </c>
      <c r="D110" s="71" t="s">
        <v>13</v>
      </c>
      <c r="E110" s="68" t="s">
        <v>481</v>
      </c>
      <c r="F110" s="52">
        <v>9.0202209</v>
      </c>
      <c r="G110" s="152">
        <v>1.6544446195665571E-2</v>
      </c>
      <c r="H110" s="98">
        <v>1.0800499999999999E-2</v>
      </c>
      <c r="I110" s="152">
        <v>2.1400019576148642E-2</v>
      </c>
    </row>
    <row r="111" spans="1:9" x14ac:dyDescent="0.2">
      <c r="A111" s="77"/>
      <c r="B111" s="68" t="s">
        <v>480</v>
      </c>
      <c r="C111" s="73" t="s">
        <v>30</v>
      </c>
      <c r="D111" s="71" t="s">
        <v>13</v>
      </c>
      <c r="E111" s="68" t="s">
        <v>481</v>
      </c>
      <c r="F111" s="52">
        <v>7.7396773439999995</v>
      </c>
      <c r="G111" s="152">
        <v>2.6905090729308005E-3</v>
      </c>
      <c r="H111" s="98">
        <v>9.3080000000000003E-3</v>
      </c>
      <c r="I111" s="152">
        <v>3.5349559596440801E-3</v>
      </c>
    </row>
    <row r="112" spans="1:9" x14ac:dyDescent="0.2">
      <c r="A112" s="77"/>
      <c r="B112" s="68" t="s">
        <v>480</v>
      </c>
      <c r="C112" s="73" t="s">
        <v>376</v>
      </c>
      <c r="D112" s="71" t="s">
        <v>13</v>
      </c>
      <c r="E112" s="68" t="s">
        <v>481</v>
      </c>
      <c r="F112" s="52">
        <v>3.0138115980000002</v>
      </c>
      <c r="G112" s="152">
        <v>2.3599437143957632E-3</v>
      </c>
      <c r="H112" s="98">
        <v>3.6085000000000002E-3</v>
      </c>
      <c r="I112" s="152">
        <v>4.0297063866080035E-3</v>
      </c>
    </row>
    <row r="113" spans="1:9" x14ac:dyDescent="0.2">
      <c r="A113" s="77"/>
      <c r="B113" s="68" t="s">
        <v>380</v>
      </c>
      <c r="C113" s="73" t="s">
        <v>301</v>
      </c>
      <c r="D113" s="71" t="s">
        <v>474</v>
      </c>
      <c r="E113" s="68" t="s">
        <v>481</v>
      </c>
      <c r="F113" s="52">
        <v>64.893179050000001</v>
      </c>
      <c r="G113" s="152">
        <v>7.9585500175250692E-2</v>
      </c>
      <c r="H113" s="98">
        <v>5.3906799999999998E-2</v>
      </c>
      <c r="I113" s="152">
        <v>7.0159584160713412E-2</v>
      </c>
    </row>
    <row r="114" spans="1:9" x14ac:dyDescent="0.2">
      <c r="A114" s="77"/>
      <c r="B114" s="68" t="s">
        <v>380</v>
      </c>
      <c r="C114" s="73" t="s">
        <v>93</v>
      </c>
      <c r="D114" s="71" t="s">
        <v>474</v>
      </c>
      <c r="E114" s="68" t="s">
        <v>481</v>
      </c>
      <c r="F114" s="52">
        <v>4.1034552499999997</v>
      </c>
      <c r="G114" s="152">
        <v>1.5490689978775134E-2</v>
      </c>
      <c r="H114" s="98">
        <v>4.9350000000000002E-3</v>
      </c>
      <c r="I114" s="152">
        <v>1.904240069301219E-2</v>
      </c>
    </row>
    <row r="115" spans="1:9" x14ac:dyDescent="0.2">
      <c r="A115" s="77"/>
      <c r="B115" s="68" t="s">
        <v>380</v>
      </c>
      <c r="C115" s="73" t="s">
        <v>100</v>
      </c>
      <c r="D115" s="71" t="s">
        <v>474</v>
      </c>
      <c r="E115" s="68" t="s">
        <v>481</v>
      </c>
      <c r="F115" s="52">
        <v>35.258569925000003</v>
      </c>
      <c r="G115" s="152">
        <v>1.7207702326599399E-2</v>
      </c>
      <c r="H115" s="98">
        <v>2.94893E-2</v>
      </c>
      <c r="I115" s="152">
        <v>1.3373980192796691E-2</v>
      </c>
    </row>
    <row r="116" spans="1:9" x14ac:dyDescent="0.2">
      <c r="A116" s="77"/>
      <c r="B116" s="68" t="s">
        <v>380</v>
      </c>
      <c r="C116" s="73" t="s">
        <v>91</v>
      </c>
      <c r="D116" s="71" t="s">
        <v>474</v>
      </c>
      <c r="E116" s="68" t="s">
        <v>481</v>
      </c>
      <c r="F116" s="52">
        <v>7.9448182239999996</v>
      </c>
      <c r="G116" s="152">
        <v>2.4219808158508684E-2</v>
      </c>
      <c r="H116" s="98">
        <v>5.0128000000000004E-3</v>
      </c>
      <c r="I116" s="152">
        <v>1.6247124309558797E-2</v>
      </c>
    </row>
    <row r="117" spans="1:9" x14ac:dyDescent="0.2">
      <c r="A117" s="77"/>
      <c r="B117" s="68" t="s">
        <v>380</v>
      </c>
      <c r="C117" s="73" t="s">
        <v>12</v>
      </c>
      <c r="D117" s="71" t="s">
        <v>474</v>
      </c>
      <c r="E117" s="68" t="s">
        <v>481</v>
      </c>
      <c r="F117" s="52">
        <v>141.17649951500002</v>
      </c>
      <c r="G117" s="152">
        <v>4.7344645817546521E-2</v>
      </c>
      <c r="H117" s="98">
        <v>0.13055459999999999</v>
      </c>
      <c r="I117" s="152">
        <v>4.3637380960299406E-2</v>
      </c>
    </row>
    <row r="118" spans="1:9" x14ac:dyDescent="0.2">
      <c r="A118" s="77"/>
      <c r="B118" s="68" t="s">
        <v>380</v>
      </c>
      <c r="C118" s="73" t="s">
        <v>76</v>
      </c>
      <c r="D118" s="71" t="s">
        <v>474</v>
      </c>
      <c r="E118" s="68" t="s">
        <v>481</v>
      </c>
      <c r="F118" s="52">
        <v>223.35639509999999</v>
      </c>
      <c r="G118" s="152">
        <v>6.4867876326769297E-2</v>
      </c>
      <c r="H118" s="98">
        <v>1.4E-2</v>
      </c>
      <c r="I118" s="152">
        <v>8.072606405889958E-2</v>
      </c>
    </row>
    <row r="119" spans="1:9" x14ac:dyDescent="0.2">
      <c r="A119" s="77"/>
      <c r="B119" s="68" t="s">
        <v>380</v>
      </c>
      <c r="C119" s="73" t="s">
        <v>52</v>
      </c>
      <c r="D119" s="71" t="s">
        <v>474</v>
      </c>
      <c r="E119" s="68" t="s">
        <v>481</v>
      </c>
      <c r="F119" s="52">
        <v>104.1186895</v>
      </c>
      <c r="G119" s="152">
        <v>8.9810222763931254E-3</v>
      </c>
      <c r="H119" s="98">
        <v>4.1999999999999997E-3</v>
      </c>
      <c r="I119" s="152">
        <v>1.5779464817134051E-2</v>
      </c>
    </row>
    <row r="120" spans="1:9" x14ac:dyDescent="0.2">
      <c r="A120" s="77"/>
      <c r="B120" s="68" t="s">
        <v>380</v>
      </c>
      <c r="C120" s="73" t="s">
        <v>285</v>
      </c>
      <c r="D120" s="71" t="s">
        <v>474</v>
      </c>
      <c r="E120" s="68" t="s">
        <v>481</v>
      </c>
      <c r="F120" s="52">
        <v>114.99561512999999</v>
      </c>
      <c r="G120" s="152">
        <v>0.10762219339005419</v>
      </c>
      <c r="H120" s="98">
        <v>7.1500000000000001E-3</v>
      </c>
      <c r="I120" s="152">
        <v>0.14053562352019919</v>
      </c>
    </row>
    <row r="121" spans="1:9" x14ac:dyDescent="0.2">
      <c r="A121" s="77"/>
      <c r="B121" s="68" t="s">
        <v>380</v>
      </c>
      <c r="C121" s="73" t="s">
        <v>14</v>
      </c>
      <c r="D121" s="71" t="s">
        <v>474</v>
      </c>
      <c r="E121" s="68" t="s">
        <v>481</v>
      </c>
      <c r="F121" s="52">
        <v>46.843170901999997</v>
      </c>
      <c r="G121" s="152">
        <v>0.11036148309706195</v>
      </c>
      <c r="H121" s="98">
        <v>4.1437500000000002E-2</v>
      </c>
      <c r="I121" s="152">
        <v>9.9754384119056613E-2</v>
      </c>
    </row>
    <row r="122" spans="1:9" x14ac:dyDescent="0.2">
      <c r="A122" s="77"/>
      <c r="B122" s="68" t="s">
        <v>380</v>
      </c>
      <c r="C122" s="73" t="s">
        <v>43</v>
      </c>
      <c r="D122" s="71" t="s">
        <v>474</v>
      </c>
      <c r="E122" s="68" t="s">
        <v>481</v>
      </c>
      <c r="F122" s="52">
        <v>14.606714999999999</v>
      </c>
      <c r="G122" s="152">
        <v>1.885330572977281E-3</v>
      </c>
      <c r="H122" s="98">
        <v>8.9999999999999998E-4</v>
      </c>
      <c r="I122" s="152">
        <v>3.3626177360353373E-3</v>
      </c>
    </row>
    <row r="123" spans="1:9" x14ac:dyDescent="0.2">
      <c r="A123" s="77"/>
      <c r="B123" s="68" t="s">
        <v>380</v>
      </c>
      <c r="C123" s="73" t="s">
        <v>50</v>
      </c>
      <c r="D123" s="71" t="s">
        <v>474</v>
      </c>
      <c r="E123" s="68" t="s">
        <v>481</v>
      </c>
      <c r="F123" s="52">
        <v>246.6006399</v>
      </c>
      <c r="G123" s="152">
        <v>1.5240371001908061E-2</v>
      </c>
      <c r="H123" s="98">
        <v>2.1099999999999999E-3</v>
      </c>
      <c r="I123" s="152">
        <v>6.7654910386181445E-3</v>
      </c>
    </row>
    <row r="124" spans="1:9" x14ac:dyDescent="0.2">
      <c r="A124" s="77"/>
      <c r="B124" s="68" t="s">
        <v>380</v>
      </c>
      <c r="C124" s="73" t="s">
        <v>15</v>
      </c>
      <c r="D124" s="71" t="s">
        <v>474</v>
      </c>
      <c r="E124" s="68" t="s">
        <v>481</v>
      </c>
      <c r="F124" s="52">
        <v>3.7914913860000001</v>
      </c>
      <c r="G124" s="152">
        <v>1.8312631262812989E-2</v>
      </c>
      <c r="H124" s="98">
        <v>2.2759999999999998E-3</v>
      </c>
      <c r="I124" s="152">
        <v>1.1458790644471386E-2</v>
      </c>
    </row>
    <row r="125" spans="1:9" x14ac:dyDescent="0.2">
      <c r="A125" s="77"/>
      <c r="B125" s="68" t="s">
        <v>380</v>
      </c>
      <c r="C125" s="73" t="s">
        <v>88</v>
      </c>
      <c r="D125" s="71" t="s">
        <v>474</v>
      </c>
      <c r="E125" s="68" t="s">
        <v>481</v>
      </c>
      <c r="F125" s="52">
        <v>2.6992853829999999</v>
      </c>
      <c r="G125" s="152">
        <v>2.5879305582440167E-2</v>
      </c>
      <c r="H125" s="98">
        <v>3.2461E-3</v>
      </c>
      <c r="I125" s="152">
        <v>4.4863845103843676E-2</v>
      </c>
    </row>
    <row r="126" spans="1:9" x14ac:dyDescent="0.2">
      <c r="A126" s="77"/>
      <c r="B126" s="68" t="s">
        <v>380</v>
      </c>
      <c r="C126" s="73" t="s">
        <v>16</v>
      </c>
      <c r="D126" s="71" t="s">
        <v>474</v>
      </c>
      <c r="E126" s="68" t="s">
        <v>481</v>
      </c>
      <c r="F126" s="52">
        <v>184.05049997400002</v>
      </c>
      <c r="G126" s="152">
        <v>4.7389524024207673E-2</v>
      </c>
      <c r="H126" s="98">
        <v>8.08006E-2</v>
      </c>
      <c r="I126" s="152">
        <v>3.4617785834034583E-2</v>
      </c>
    </row>
    <row r="127" spans="1:9" ht="25.5" x14ac:dyDescent="0.2">
      <c r="A127" s="77"/>
      <c r="B127" s="68" t="s">
        <v>380</v>
      </c>
      <c r="C127" s="73" t="s">
        <v>95</v>
      </c>
      <c r="D127" s="71" t="s">
        <v>474</v>
      </c>
      <c r="E127" s="68" t="s">
        <v>481</v>
      </c>
      <c r="F127" s="52">
        <v>9.7894486799999996</v>
      </c>
      <c r="G127" s="152">
        <v>2.1003894849873674E-2</v>
      </c>
      <c r="H127" s="98">
        <v>5.8640999999999997E-3</v>
      </c>
      <c r="I127" s="152">
        <v>1.2493736194060377E-2</v>
      </c>
    </row>
    <row r="128" spans="1:9" x14ac:dyDescent="0.2">
      <c r="A128" s="77"/>
      <c r="B128" s="68" t="s">
        <v>380</v>
      </c>
      <c r="C128" s="73" t="s">
        <v>31</v>
      </c>
      <c r="D128" s="71" t="s">
        <v>474</v>
      </c>
      <c r="E128" s="68" t="s">
        <v>481</v>
      </c>
      <c r="F128" s="52">
        <v>111.139163579</v>
      </c>
      <c r="G128" s="152">
        <v>7.7856215100781598E-2</v>
      </c>
      <c r="H128" s="98">
        <v>7.7717900000000006E-2</v>
      </c>
      <c r="I128" s="152">
        <v>7.2791175931308863E-2</v>
      </c>
    </row>
    <row r="129" spans="1:9" x14ac:dyDescent="0.2">
      <c r="A129" s="77"/>
      <c r="B129" s="68" t="s">
        <v>380</v>
      </c>
      <c r="C129" s="73" t="s">
        <v>48</v>
      </c>
      <c r="D129" s="71" t="s">
        <v>474</v>
      </c>
      <c r="E129" s="68" t="s">
        <v>481</v>
      </c>
      <c r="F129" s="52">
        <v>290.08699928500005</v>
      </c>
      <c r="G129" s="152">
        <v>2.5155659091570585E-2</v>
      </c>
      <c r="H129" s="98">
        <v>1.5027499999999999E-2</v>
      </c>
      <c r="I129" s="152">
        <v>4.6546169240514697E-2</v>
      </c>
    </row>
    <row r="130" spans="1:9" x14ac:dyDescent="0.2">
      <c r="A130" s="77"/>
      <c r="B130" s="68" t="s">
        <v>380</v>
      </c>
      <c r="C130" s="73" t="s">
        <v>17</v>
      </c>
      <c r="D130" s="71" t="s">
        <v>474</v>
      </c>
      <c r="E130" s="68" t="s">
        <v>481</v>
      </c>
      <c r="F130" s="52">
        <v>256.137689868</v>
      </c>
      <c r="G130" s="152">
        <v>1.8266056738993702E-2</v>
      </c>
      <c r="H130" s="98">
        <v>0.11531</v>
      </c>
      <c r="I130" s="152">
        <v>3.0103317284324024E-2</v>
      </c>
    </row>
    <row r="131" spans="1:9" x14ac:dyDescent="0.2">
      <c r="A131" s="77"/>
      <c r="B131" s="68" t="s">
        <v>380</v>
      </c>
      <c r="C131" s="73" t="s">
        <v>38</v>
      </c>
      <c r="D131" s="71" t="s">
        <v>474</v>
      </c>
      <c r="E131" s="68" t="s">
        <v>481</v>
      </c>
      <c r="F131" s="52">
        <v>8643.0159333560168</v>
      </c>
      <c r="G131" s="152">
        <v>0.13210766242950803</v>
      </c>
      <c r="H131" s="98">
        <v>1.4312422</v>
      </c>
      <c r="I131" s="152">
        <v>0.15311616728026825</v>
      </c>
    </row>
    <row r="132" spans="1:9" x14ac:dyDescent="0.2">
      <c r="A132" s="77"/>
      <c r="B132" s="68" t="s">
        <v>380</v>
      </c>
      <c r="C132" s="73" t="s">
        <v>18</v>
      </c>
      <c r="D132" s="71" t="s">
        <v>474</v>
      </c>
      <c r="E132" s="68" t="s">
        <v>481</v>
      </c>
      <c r="F132" s="52">
        <v>18.872766139000003</v>
      </c>
      <c r="G132" s="152">
        <v>6.3677911456355152E-3</v>
      </c>
      <c r="H132" s="98">
        <v>7.9232999999999994E-3</v>
      </c>
      <c r="I132" s="152">
        <v>1.1549838470626402E-2</v>
      </c>
    </row>
    <row r="133" spans="1:9" ht="25.5" x14ac:dyDescent="0.2">
      <c r="A133" s="77"/>
      <c r="B133" s="68" t="s">
        <v>380</v>
      </c>
      <c r="C133" s="73" t="s">
        <v>92</v>
      </c>
      <c r="D133" s="71" t="s">
        <v>474</v>
      </c>
      <c r="E133" s="68" t="s">
        <v>481</v>
      </c>
      <c r="F133" s="52">
        <v>154.046960611</v>
      </c>
      <c r="G133" s="152">
        <v>5.3891706033652058E-2</v>
      </c>
      <c r="H133" s="98">
        <v>9.7460900000000003E-2</v>
      </c>
      <c r="I133" s="152">
        <v>3.5860815547481162E-2</v>
      </c>
    </row>
    <row r="134" spans="1:9" x14ac:dyDescent="0.2">
      <c r="A134" s="77"/>
      <c r="B134" s="68" t="s">
        <v>380</v>
      </c>
      <c r="C134" s="73" t="s">
        <v>19</v>
      </c>
      <c r="D134" s="71" t="s">
        <v>474</v>
      </c>
      <c r="E134" s="68" t="s">
        <v>481</v>
      </c>
      <c r="F134" s="52">
        <v>183.44648515999998</v>
      </c>
      <c r="G134" s="152">
        <v>2.3678395649379402E-2</v>
      </c>
      <c r="H134" s="98">
        <v>9.0105500000000005E-2</v>
      </c>
      <c r="I134" s="152">
        <v>1.932191261233784E-2</v>
      </c>
    </row>
    <row r="135" spans="1:9" x14ac:dyDescent="0.2">
      <c r="A135" s="77"/>
      <c r="B135" s="68" t="s">
        <v>380</v>
      </c>
      <c r="C135" s="73" t="s">
        <v>40</v>
      </c>
      <c r="D135" s="71" t="s">
        <v>474</v>
      </c>
      <c r="E135" s="68" t="s">
        <v>481</v>
      </c>
      <c r="F135" s="52">
        <v>118.69188010000001</v>
      </c>
      <c r="G135" s="152">
        <v>1.1433765353098906E-2</v>
      </c>
      <c r="H135" s="98">
        <v>6.3E-3</v>
      </c>
      <c r="I135" s="152">
        <v>1.4502364550688962E-2</v>
      </c>
    </row>
    <row r="136" spans="1:9" x14ac:dyDescent="0.2">
      <c r="A136" s="77"/>
      <c r="B136" s="68" t="s">
        <v>380</v>
      </c>
      <c r="C136" s="73" t="s">
        <v>32</v>
      </c>
      <c r="D136" s="71" t="s">
        <v>474</v>
      </c>
      <c r="E136" s="68" t="s">
        <v>481</v>
      </c>
      <c r="F136" s="52">
        <v>48.401600424999998</v>
      </c>
      <c r="G136" s="152">
        <v>3.6940915889181199E-2</v>
      </c>
      <c r="H136" s="98">
        <v>3.9357700000000002E-2</v>
      </c>
      <c r="I136" s="152">
        <v>3.1200191664355965E-2</v>
      </c>
    </row>
    <row r="137" spans="1:9" x14ac:dyDescent="0.2">
      <c r="A137" s="77"/>
      <c r="B137" s="68" t="s">
        <v>380</v>
      </c>
      <c r="C137" s="73" t="s">
        <v>20</v>
      </c>
      <c r="D137" s="71" t="s">
        <v>474</v>
      </c>
      <c r="E137" s="68" t="s">
        <v>481</v>
      </c>
      <c r="F137" s="52">
        <v>4.7145732370000006</v>
      </c>
      <c r="G137" s="152">
        <v>2.6028401337387038E-2</v>
      </c>
      <c r="H137" s="98">
        <v>2.8275000000000002E-3</v>
      </c>
      <c r="I137" s="152">
        <v>1.3874277212720271E-2</v>
      </c>
    </row>
    <row r="138" spans="1:9" x14ac:dyDescent="0.2">
      <c r="A138" s="77"/>
      <c r="B138" s="68" t="s">
        <v>380</v>
      </c>
      <c r="C138" s="73" t="s">
        <v>21</v>
      </c>
      <c r="D138" s="71" t="s">
        <v>474</v>
      </c>
      <c r="E138" s="68" t="s">
        <v>481</v>
      </c>
      <c r="F138" s="52">
        <v>129.25430593199999</v>
      </c>
      <c r="G138" s="152">
        <v>2.6930666408464341E-2</v>
      </c>
      <c r="H138" s="98">
        <v>9.1178700000000001E-2</v>
      </c>
      <c r="I138" s="152">
        <v>1.9698033355135133E-2</v>
      </c>
    </row>
    <row r="139" spans="1:9" x14ac:dyDescent="0.2">
      <c r="A139" s="77"/>
      <c r="B139" s="68" t="s">
        <v>380</v>
      </c>
      <c r="C139" s="73" t="s">
        <v>22</v>
      </c>
      <c r="D139" s="71" t="s">
        <v>474</v>
      </c>
      <c r="E139" s="68" t="s">
        <v>481</v>
      </c>
      <c r="F139" s="52">
        <v>0.54896469599999986</v>
      </c>
      <c r="G139" s="152">
        <v>3.0497632136957764E-3</v>
      </c>
      <c r="H139" s="98">
        <v>3.5040000000000001E-4</v>
      </c>
      <c r="I139" s="152">
        <v>1.7572458092658819E-3</v>
      </c>
    </row>
    <row r="140" spans="1:9" x14ac:dyDescent="0.2">
      <c r="A140" s="77"/>
      <c r="B140" s="68" t="s">
        <v>380</v>
      </c>
      <c r="C140" s="73" t="s">
        <v>23</v>
      </c>
      <c r="D140" s="71" t="s">
        <v>474</v>
      </c>
      <c r="E140" s="68" t="s">
        <v>481</v>
      </c>
      <c r="F140" s="52">
        <v>1.897E-3</v>
      </c>
      <c r="G140" s="152">
        <v>3.6360416781943231E-5</v>
      </c>
      <c r="H140" s="98">
        <v>1.1000000000000001E-6</v>
      </c>
      <c r="I140" s="152">
        <v>1.9295136050530522E-5</v>
      </c>
    </row>
    <row r="141" spans="1:9" x14ac:dyDescent="0.2">
      <c r="A141" s="77"/>
      <c r="B141" s="68" t="s">
        <v>380</v>
      </c>
      <c r="C141" s="73" t="s">
        <v>54</v>
      </c>
      <c r="D141" s="71" t="s">
        <v>474</v>
      </c>
      <c r="E141" s="68" t="s">
        <v>481</v>
      </c>
      <c r="F141" s="52">
        <v>0.152817377</v>
      </c>
      <c r="G141" s="152">
        <v>2.4191297561066635E-2</v>
      </c>
      <c r="H141" s="98">
        <v>9.2600000000000001E-5</v>
      </c>
      <c r="I141" s="152">
        <v>1.9340800358243423E-2</v>
      </c>
    </row>
    <row r="142" spans="1:9" x14ac:dyDescent="0.2">
      <c r="A142" s="77"/>
      <c r="B142" s="68" t="s">
        <v>380</v>
      </c>
      <c r="C142" s="73" t="s">
        <v>39</v>
      </c>
      <c r="D142" s="71" t="s">
        <v>474</v>
      </c>
      <c r="E142" s="68" t="s">
        <v>481</v>
      </c>
      <c r="F142" s="52">
        <v>69.928225900000001</v>
      </c>
      <c r="G142" s="152">
        <v>1.4796007356008722E-2</v>
      </c>
      <c r="H142" s="98">
        <v>6.0000000000000001E-3</v>
      </c>
      <c r="I142" s="152">
        <v>2.5593973090266346E-2</v>
      </c>
    </row>
    <row r="143" spans="1:9" x14ac:dyDescent="0.2">
      <c r="A143" s="77"/>
      <c r="B143" s="68" t="s">
        <v>380</v>
      </c>
      <c r="C143" s="73" t="s">
        <v>24</v>
      </c>
      <c r="D143" s="71" t="s">
        <v>474</v>
      </c>
      <c r="E143" s="68" t="s">
        <v>481</v>
      </c>
      <c r="F143" s="52">
        <v>166.391311519</v>
      </c>
      <c r="G143" s="152">
        <v>8.5572941340772118E-2</v>
      </c>
      <c r="H143" s="98">
        <v>0.1294247</v>
      </c>
      <c r="I143" s="152">
        <v>7.1566434900052475E-2</v>
      </c>
    </row>
    <row r="144" spans="1:9" x14ac:dyDescent="0.2">
      <c r="A144" s="77"/>
      <c r="B144" s="68" t="s">
        <v>380</v>
      </c>
      <c r="C144" s="73" t="s">
        <v>25</v>
      </c>
      <c r="D144" s="71" t="s">
        <v>474</v>
      </c>
      <c r="E144" s="68" t="s">
        <v>481</v>
      </c>
      <c r="F144" s="52">
        <v>63.008258949999998</v>
      </c>
      <c r="G144" s="152">
        <v>3.2937010706799018E-2</v>
      </c>
      <c r="H144" s="98">
        <v>5.5565799999999999E-2</v>
      </c>
      <c r="I144" s="152">
        <v>3.2410562804105307E-2</v>
      </c>
    </row>
    <row r="145" spans="1:9" ht="25.5" x14ac:dyDescent="0.2">
      <c r="A145" s="77"/>
      <c r="B145" s="68" t="s">
        <v>380</v>
      </c>
      <c r="C145" s="73" t="s">
        <v>365</v>
      </c>
      <c r="D145" s="71" t="s">
        <v>474</v>
      </c>
      <c r="E145" s="68" t="s">
        <v>481</v>
      </c>
      <c r="F145" s="52">
        <v>34.568846247000003</v>
      </c>
      <c r="G145" s="152">
        <v>3.2025484643467328E-2</v>
      </c>
      <c r="H145" s="98">
        <v>3.9666700000000002E-4</v>
      </c>
      <c r="I145" s="152">
        <v>4.2723953480331617E-2</v>
      </c>
    </row>
    <row r="146" spans="1:9" x14ac:dyDescent="0.2">
      <c r="A146" s="77"/>
      <c r="B146" s="68" t="s">
        <v>380</v>
      </c>
      <c r="C146" s="73" t="s">
        <v>47</v>
      </c>
      <c r="D146" s="71" t="s">
        <v>474</v>
      </c>
      <c r="E146" s="68" t="s">
        <v>481</v>
      </c>
      <c r="F146" s="52">
        <v>809.82785195299994</v>
      </c>
      <c r="G146" s="152">
        <v>1.4274493971345118E-2</v>
      </c>
      <c r="H146" s="98">
        <v>6.5533330000000006E-3</v>
      </c>
      <c r="I146" s="152">
        <v>1.3472433599588038E-2</v>
      </c>
    </row>
    <row r="147" spans="1:9" x14ac:dyDescent="0.2">
      <c r="A147" s="77"/>
      <c r="B147" s="68" t="s">
        <v>380</v>
      </c>
      <c r="C147" s="73" t="s">
        <v>26</v>
      </c>
      <c r="D147" s="71" t="s">
        <v>474</v>
      </c>
      <c r="E147" s="68" t="s">
        <v>481</v>
      </c>
      <c r="F147" s="52">
        <v>33.798613626999995</v>
      </c>
      <c r="G147" s="152">
        <v>4.5131004877009419E-2</v>
      </c>
      <c r="H147" s="98">
        <v>2.6237300000000002E-2</v>
      </c>
      <c r="I147" s="152">
        <v>3.8573106867469363E-2</v>
      </c>
    </row>
    <row r="148" spans="1:9" x14ac:dyDescent="0.2">
      <c r="A148" s="77"/>
      <c r="B148" s="68" t="s">
        <v>380</v>
      </c>
      <c r="C148" s="73" t="s">
        <v>27</v>
      </c>
      <c r="D148" s="71" t="s">
        <v>474</v>
      </c>
      <c r="E148" s="68" t="s">
        <v>481</v>
      </c>
      <c r="F148" s="52">
        <v>78.106382901000003</v>
      </c>
      <c r="G148" s="152">
        <v>7.5155481824548592E-2</v>
      </c>
      <c r="H148" s="98">
        <v>6.5088199999999999E-2</v>
      </c>
      <c r="I148" s="152">
        <v>6.4692816910885742E-2</v>
      </c>
    </row>
    <row r="149" spans="1:9" x14ac:dyDescent="0.2">
      <c r="A149" s="77"/>
      <c r="B149" s="68" t="s">
        <v>380</v>
      </c>
      <c r="C149" s="73" t="s">
        <v>28</v>
      </c>
      <c r="D149" s="71" t="s">
        <v>474</v>
      </c>
      <c r="E149" s="68" t="s">
        <v>481</v>
      </c>
      <c r="F149" s="52">
        <v>14.699320080000001</v>
      </c>
      <c r="G149" s="152">
        <v>2.1915603904361553E-2</v>
      </c>
      <c r="H149" s="98">
        <v>1.1000000000000001E-3</v>
      </c>
      <c r="I149" s="152">
        <v>4.5376973331127737E-3</v>
      </c>
    </row>
    <row r="150" spans="1:9" x14ac:dyDescent="0.2">
      <c r="A150" s="77"/>
      <c r="B150" s="68" t="s">
        <v>380</v>
      </c>
      <c r="C150" s="73" t="s">
        <v>29</v>
      </c>
      <c r="D150" s="71" t="s">
        <v>474</v>
      </c>
      <c r="E150" s="68" t="s">
        <v>481</v>
      </c>
      <c r="F150" s="52">
        <v>51.796947422999992</v>
      </c>
      <c r="G150" s="152">
        <v>5.1538596392630379E-2</v>
      </c>
      <c r="H150" s="98">
        <v>4.07772E-2</v>
      </c>
      <c r="I150" s="152">
        <v>4.2141902292902197E-2</v>
      </c>
    </row>
    <row r="151" spans="1:9" x14ac:dyDescent="0.2">
      <c r="A151" s="77"/>
      <c r="B151" s="68" t="s">
        <v>380</v>
      </c>
      <c r="C151" s="73" t="s">
        <v>46</v>
      </c>
      <c r="D151" s="71" t="s">
        <v>474</v>
      </c>
      <c r="E151" s="68" t="s">
        <v>481</v>
      </c>
      <c r="F151" s="52">
        <v>59.983635700000001</v>
      </c>
      <c r="G151" s="152">
        <v>4.9805298450924164E-2</v>
      </c>
      <c r="H151" s="98">
        <v>4.8500000000000001E-3</v>
      </c>
      <c r="I151" s="152">
        <v>6.2119756644252323E-2</v>
      </c>
    </row>
    <row r="152" spans="1:9" x14ac:dyDescent="0.2">
      <c r="A152" s="77"/>
      <c r="B152" s="68" t="s">
        <v>380</v>
      </c>
      <c r="C152" s="73" t="s">
        <v>51</v>
      </c>
      <c r="D152" s="71" t="s">
        <v>474</v>
      </c>
      <c r="E152" s="68" t="s">
        <v>481</v>
      </c>
      <c r="F152" s="52">
        <v>54.207157203999998</v>
      </c>
      <c r="G152" s="152">
        <v>9.9424105653727751E-2</v>
      </c>
      <c r="H152" s="98">
        <v>3.90823E-2</v>
      </c>
      <c r="I152" s="152">
        <v>7.7437339482516007E-2</v>
      </c>
    </row>
    <row r="153" spans="1:9" x14ac:dyDescent="0.2">
      <c r="A153" s="77"/>
      <c r="B153" s="68" t="s">
        <v>380</v>
      </c>
      <c r="C153" s="73" t="s">
        <v>30</v>
      </c>
      <c r="D153" s="71" t="s">
        <v>474</v>
      </c>
      <c r="E153" s="68" t="s">
        <v>481</v>
      </c>
      <c r="F153" s="52">
        <v>102.43340556499999</v>
      </c>
      <c r="G153" s="152">
        <v>3.5608462057850974E-2</v>
      </c>
      <c r="H153" s="98">
        <v>7.3918200000000003E-2</v>
      </c>
      <c r="I153" s="152">
        <v>2.8072365880550391E-2</v>
      </c>
    </row>
    <row r="154" spans="1:9" x14ac:dyDescent="0.2">
      <c r="A154" s="77"/>
      <c r="B154" s="68" t="s">
        <v>380</v>
      </c>
      <c r="C154" s="73" t="s">
        <v>376</v>
      </c>
      <c r="D154" s="71" t="s">
        <v>474</v>
      </c>
      <c r="E154" s="68" t="s">
        <v>481</v>
      </c>
      <c r="F154" s="52">
        <v>11.385828963</v>
      </c>
      <c r="G154" s="152">
        <v>8.9155923058522515E-3</v>
      </c>
      <c r="H154" s="98">
        <v>6.8326000000000003E-3</v>
      </c>
      <c r="I154" s="152">
        <v>7.6301432332375897E-3</v>
      </c>
    </row>
    <row r="155" spans="1:9" x14ac:dyDescent="0.2">
      <c r="A155" s="77"/>
      <c r="B155" s="69" t="s">
        <v>380</v>
      </c>
      <c r="C155" s="74" t="s">
        <v>392</v>
      </c>
      <c r="D155" s="75" t="s">
        <v>474</v>
      </c>
      <c r="E155" s="69" t="s">
        <v>481</v>
      </c>
      <c r="F155" s="76">
        <v>38.746994485000002</v>
      </c>
      <c r="G155" s="153">
        <v>3.4013643825113599E-2</v>
      </c>
      <c r="H155" s="99">
        <v>1.1025E-3</v>
      </c>
      <c r="I155" s="153">
        <v>3.6677663090264608E-2</v>
      </c>
    </row>
    <row r="156" spans="1:9" x14ac:dyDescent="0.2">
      <c r="A156" s="11"/>
      <c r="B156" s="37"/>
      <c r="C156" s="37"/>
      <c r="D156" s="37"/>
      <c r="E156" s="37"/>
      <c r="F156" s="37"/>
      <c r="G156" s="37"/>
      <c r="H156" s="37"/>
      <c r="I156" s="49"/>
    </row>
    <row r="157" spans="1:9" s="93" customFormat="1" x14ac:dyDescent="0.2">
      <c r="A157" s="77" t="s">
        <v>138</v>
      </c>
      <c r="B157" s="444" t="s">
        <v>495</v>
      </c>
      <c r="C157" s="444"/>
      <c r="D157" s="444"/>
      <c r="E157" s="444"/>
      <c r="F157" s="444"/>
      <c r="G157" s="444"/>
      <c r="H157" s="444"/>
      <c r="I157" s="444"/>
    </row>
    <row r="158" spans="1:9" x14ac:dyDescent="0.2">
      <c r="A158" s="11"/>
      <c r="B158" s="440" t="s">
        <v>3</v>
      </c>
      <c r="C158" s="440" t="s">
        <v>4</v>
      </c>
      <c r="D158" s="440" t="s">
        <v>5</v>
      </c>
      <c r="E158" s="440" t="s">
        <v>6</v>
      </c>
      <c r="F158" s="442" t="s">
        <v>33</v>
      </c>
      <c r="G158" s="443"/>
      <c r="H158" s="442" t="s">
        <v>34</v>
      </c>
      <c r="I158" s="443"/>
    </row>
    <row r="159" spans="1:9" ht="38.25" x14ac:dyDescent="0.2">
      <c r="A159" s="11"/>
      <c r="B159" s="441"/>
      <c r="C159" s="441"/>
      <c r="D159" s="441"/>
      <c r="E159" s="441"/>
      <c r="F159" s="14" t="s">
        <v>9</v>
      </c>
      <c r="G159" s="15" t="s">
        <v>35</v>
      </c>
      <c r="H159" s="14" t="s">
        <v>9</v>
      </c>
      <c r="I159" s="15" t="s">
        <v>36</v>
      </c>
    </row>
    <row r="160" spans="1:9" s="91" customFormat="1" x14ac:dyDescent="0.2">
      <c r="A160" s="90"/>
      <c r="B160" s="73" t="s">
        <v>37</v>
      </c>
      <c r="C160" s="88" t="s">
        <v>61</v>
      </c>
      <c r="D160" s="73" t="s">
        <v>674</v>
      </c>
      <c r="E160" s="68" t="s">
        <v>497</v>
      </c>
      <c r="F160" s="154">
        <v>0</v>
      </c>
      <c r="G160" s="155">
        <v>0</v>
      </c>
      <c r="H160" s="154">
        <v>7.8207776900000003E-7</v>
      </c>
      <c r="I160" s="156">
        <v>7.7647241545788911E-3</v>
      </c>
    </row>
    <row r="161" spans="1:9" s="91" customFormat="1" x14ac:dyDescent="0.2">
      <c r="A161" s="90"/>
      <c r="B161" s="73" t="s">
        <v>37</v>
      </c>
      <c r="C161" s="88" t="s">
        <v>38</v>
      </c>
      <c r="D161" s="73" t="s">
        <v>674</v>
      </c>
      <c r="E161" s="68" t="s">
        <v>497</v>
      </c>
      <c r="F161" s="154">
        <v>131.72064178399998</v>
      </c>
      <c r="G161" s="155">
        <v>1.3965386220553215</v>
      </c>
      <c r="H161" s="154">
        <v>0.36508330093430003</v>
      </c>
      <c r="I161" s="156">
        <v>3.5692529713281362</v>
      </c>
    </row>
    <row r="162" spans="1:9" s="91" customFormat="1" ht="25.5" x14ac:dyDescent="0.2">
      <c r="A162" s="90"/>
      <c r="B162" s="73" t="s">
        <v>37</v>
      </c>
      <c r="C162" s="88" t="s">
        <v>94</v>
      </c>
      <c r="D162" s="73" t="s">
        <v>674</v>
      </c>
      <c r="E162" s="68" t="s">
        <v>497</v>
      </c>
      <c r="F162" s="154">
        <v>0</v>
      </c>
      <c r="G162" s="155">
        <v>0</v>
      </c>
      <c r="H162" s="154">
        <v>2.3982808415E-5</v>
      </c>
      <c r="I162" s="156">
        <v>3.9715872439236967E-3</v>
      </c>
    </row>
    <row r="163" spans="1:9" s="91" customFormat="1" ht="25.5" x14ac:dyDescent="0.2">
      <c r="A163" s="90"/>
      <c r="B163" s="73" t="s">
        <v>37</v>
      </c>
      <c r="C163" s="88" t="s">
        <v>95</v>
      </c>
      <c r="D163" s="73" t="s">
        <v>674</v>
      </c>
      <c r="E163" s="68" t="s">
        <v>497</v>
      </c>
      <c r="F163" s="154">
        <v>9.5995259999999989E-3</v>
      </c>
      <c r="G163" s="155">
        <v>2.2304753989736706E-2</v>
      </c>
      <c r="H163" s="154">
        <v>2.357407205041E-3</v>
      </c>
      <c r="I163" s="156">
        <v>4.07233215563121E-2</v>
      </c>
    </row>
    <row r="164" spans="1:9" s="91" customFormat="1" x14ac:dyDescent="0.2">
      <c r="A164" s="90"/>
      <c r="B164" s="73" t="s">
        <v>37</v>
      </c>
      <c r="C164" s="88" t="s">
        <v>17</v>
      </c>
      <c r="D164" s="73" t="s">
        <v>674</v>
      </c>
      <c r="E164" s="68" t="s">
        <v>497</v>
      </c>
      <c r="F164" s="154">
        <v>1.7904335420000002</v>
      </c>
      <c r="G164" s="155">
        <v>0.29315129043579985</v>
      </c>
      <c r="H164" s="154">
        <v>6.3787840268928003E-2</v>
      </c>
      <c r="I164" s="156">
        <v>0.19941688071167779</v>
      </c>
    </row>
    <row r="165" spans="1:9" s="91" customFormat="1" x14ac:dyDescent="0.2">
      <c r="A165" s="90"/>
      <c r="B165" s="73" t="s">
        <v>37</v>
      </c>
      <c r="C165" s="88" t="s">
        <v>39</v>
      </c>
      <c r="D165" s="73" t="s">
        <v>674</v>
      </c>
      <c r="E165" s="68" t="s">
        <v>497</v>
      </c>
      <c r="F165" s="154">
        <v>9.4620767499999996</v>
      </c>
      <c r="G165" s="155">
        <v>9.5381813574300756E-2</v>
      </c>
      <c r="H165" s="154">
        <v>0.13872940282094298</v>
      </c>
      <c r="I165" s="156">
        <v>3.5851894793359285</v>
      </c>
    </row>
    <row r="166" spans="1:9" s="91" customFormat="1" x14ac:dyDescent="0.2">
      <c r="A166" s="90"/>
      <c r="B166" s="73" t="s">
        <v>37</v>
      </c>
      <c r="C166" s="88" t="s">
        <v>31</v>
      </c>
      <c r="D166" s="73" t="s">
        <v>674</v>
      </c>
      <c r="E166" s="68" t="s">
        <v>497</v>
      </c>
      <c r="F166" s="154">
        <v>1.020412369</v>
      </c>
      <c r="G166" s="155">
        <v>0.3343156571380857</v>
      </c>
      <c r="H166" s="154">
        <v>5.8297490620235003E-2</v>
      </c>
      <c r="I166" s="156">
        <v>0.51366790052931111</v>
      </c>
    </row>
    <row r="167" spans="1:9" s="91" customFormat="1" x14ac:dyDescent="0.2">
      <c r="A167" s="90"/>
      <c r="B167" s="73" t="s">
        <v>37</v>
      </c>
      <c r="C167" s="88" t="s">
        <v>301</v>
      </c>
      <c r="D167" s="73" t="s">
        <v>674</v>
      </c>
      <c r="E167" s="68" t="s">
        <v>497</v>
      </c>
      <c r="F167" s="154">
        <v>0.16937337399999999</v>
      </c>
      <c r="G167" s="155">
        <v>0.10308740586666858</v>
      </c>
      <c r="H167" s="154">
        <v>2.0853490160889002E-2</v>
      </c>
      <c r="I167" s="156">
        <v>0.26421576429520416</v>
      </c>
    </row>
    <row r="168" spans="1:9" s="91" customFormat="1" x14ac:dyDescent="0.2">
      <c r="A168" s="90"/>
      <c r="B168" s="73" t="s">
        <v>37</v>
      </c>
      <c r="C168" s="88" t="s">
        <v>40</v>
      </c>
      <c r="D168" s="73" t="s">
        <v>674</v>
      </c>
      <c r="E168" s="68" t="s">
        <v>497</v>
      </c>
      <c r="F168" s="154">
        <v>127.85411703499999</v>
      </c>
      <c r="G168" s="155">
        <v>1.8210292654954654</v>
      </c>
      <c r="H168" s="154">
        <v>0.37578683006559099</v>
      </c>
      <c r="I168" s="156">
        <v>6.5942838161576525</v>
      </c>
    </row>
    <row r="169" spans="1:9" s="91" customFormat="1" ht="38.25" x14ac:dyDescent="0.2">
      <c r="A169" s="90"/>
      <c r="B169" s="73" t="s">
        <v>37</v>
      </c>
      <c r="C169" s="88" t="s">
        <v>370</v>
      </c>
      <c r="D169" s="73" t="s">
        <v>674</v>
      </c>
      <c r="E169" s="68" t="s">
        <v>497</v>
      </c>
      <c r="F169" s="154">
        <v>0</v>
      </c>
      <c r="G169" s="155">
        <v>0</v>
      </c>
      <c r="H169" s="154">
        <v>6.7215714274999999E-5</v>
      </c>
      <c r="I169" s="156">
        <v>0.50446896867183944</v>
      </c>
    </row>
    <row r="170" spans="1:9" s="91" customFormat="1" ht="38.25" x14ac:dyDescent="0.2">
      <c r="A170" s="90"/>
      <c r="B170" s="73" t="s">
        <v>37</v>
      </c>
      <c r="C170" s="88" t="s">
        <v>371</v>
      </c>
      <c r="D170" s="73" t="s">
        <v>674</v>
      </c>
      <c r="E170" s="68" t="s">
        <v>497</v>
      </c>
      <c r="F170" s="154">
        <v>2.9998500000000001E-2</v>
      </c>
      <c r="G170" s="155">
        <v>0.73594353460749717</v>
      </c>
      <c r="H170" s="154">
        <v>8.2518856852970002E-3</v>
      </c>
      <c r="I170" s="156">
        <v>3.3677138691508692</v>
      </c>
    </row>
    <row r="171" spans="1:9" s="91" customFormat="1" x14ac:dyDescent="0.2">
      <c r="A171" s="90"/>
      <c r="B171" s="73" t="s">
        <v>37</v>
      </c>
      <c r="C171" s="88" t="s">
        <v>32</v>
      </c>
      <c r="D171" s="73" t="s">
        <v>674</v>
      </c>
      <c r="E171" s="68" t="s">
        <v>497</v>
      </c>
      <c r="F171" s="154">
        <v>1.6211394970000002</v>
      </c>
      <c r="G171" s="155">
        <v>0.29550672092704222</v>
      </c>
      <c r="H171" s="154">
        <v>0.17661622596877599</v>
      </c>
      <c r="I171" s="156">
        <v>1.1352404764115371</v>
      </c>
    </row>
    <row r="172" spans="1:9" s="91" customFormat="1" x14ac:dyDescent="0.2">
      <c r="A172" s="90"/>
      <c r="B172" s="73" t="s">
        <v>37</v>
      </c>
      <c r="C172" s="88" t="s">
        <v>14</v>
      </c>
      <c r="D172" s="73" t="s">
        <v>674</v>
      </c>
      <c r="E172" s="68" t="s">
        <v>497</v>
      </c>
      <c r="F172" s="154">
        <v>0.13661725599999999</v>
      </c>
      <c r="G172" s="155">
        <v>0.1200630051002033</v>
      </c>
      <c r="H172" s="154">
        <v>4.0048454876218005E-2</v>
      </c>
      <c r="I172" s="156">
        <v>1.0701883860592556</v>
      </c>
    </row>
    <row r="173" spans="1:9" s="91" customFormat="1" x14ac:dyDescent="0.2">
      <c r="A173" s="90"/>
      <c r="B173" s="73" t="s">
        <v>37</v>
      </c>
      <c r="C173" s="88" t="s">
        <v>12</v>
      </c>
      <c r="D173" s="73" t="s">
        <v>674</v>
      </c>
      <c r="E173" s="68" t="s">
        <v>497</v>
      </c>
      <c r="F173" s="154">
        <v>0.55717528999999999</v>
      </c>
      <c r="G173" s="155">
        <v>0.27894564685439122</v>
      </c>
      <c r="H173" s="154">
        <v>0.25341953945665202</v>
      </c>
      <c r="I173" s="156">
        <v>1.4305839643856124</v>
      </c>
    </row>
    <row r="174" spans="1:9" s="91" customFormat="1" x14ac:dyDescent="0.2">
      <c r="A174" s="90"/>
      <c r="B174" s="73" t="s">
        <v>37</v>
      </c>
      <c r="C174" s="88" t="s">
        <v>16</v>
      </c>
      <c r="D174" s="73" t="s">
        <v>674</v>
      </c>
      <c r="E174" s="68" t="s">
        <v>497</v>
      </c>
      <c r="F174" s="154">
        <v>0.31563869300000003</v>
      </c>
      <c r="G174" s="155">
        <v>0.15703238589488205</v>
      </c>
      <c r="H174" s="154">
        <v>8.9108118675820996E-2</v>
      </c>
      <c r="I174" s="156">
        <v>0.39226954616175685</v>
      </c>
    </row>
    <row r="175" spans="1:9" s="91" customFormat="1" x14ac:dyDescent="0.2">
      <c r="A175" s="90"/>
      <c r="B175" s="73" t="s">
        <v>37</v>
      </c>
      <c r="C175" s="88" t="s">
        <v>18</v>
      </c>
      <c r="D175" s="73" t="s">
        <v>674</v>
      </c>
      <c r="E175" s="68" t="s">
        <v>497</v>
      </c>
      <c r="F175" s="154">
        <v>1.4262292999999999E-2</v>
      </c>
      <c r="G175" s="155">
        <v>9.88762742911347E-3</v>
      </c>
      <c r="H175" s="154">
        <v>1.899216632941E-3</v>
      </c>
      <c r="I175" s="156">
        <v>0.16058855744457626</v>
      </c>
    </row>
    <row r="176" spans="1:9" s="91" customFormat="1" x14ac:dyDescent="0.2">
      <c r="A176" s="90"/>
      <c r="B176" s="73" t="s">
        <v>37</v>
      </c>
      <c r="C176" s="88" t="s">
        <v>41</v>
      </c>
      <c r="D176" s="73" t="s">
        <v>674</v>
      </c>
      <c r="E176" s="68" t="s">
        <v>497</v>
      </c>
      <c r="F176" s="154">
        <v>0</v>
      </c>
      <c r="G176" s="155">
        <v>0</v>
      </c>
      <c r="H176" s="154">
        <v>8.1942702054399995E-4</v>
      </c>
      <c r="I176" s="156">
        <v>0.12136328043766517</v>
      </c>
    </row>
    <row r="177" spans="1:9" s="91" customFormat="1" x14ac:dyDescent="0.2">
      <c r="A177" s="90"/>
      <c r="B177" s="73" t="s">
        <v>37</v>
      </c>
      <c r="C177" s="88" t="s">
        <v>42</v>
      </c>
      <c r="D177" s="73" t="s">
        <v>674</v>
      </c>
      <c r="E177" s="68" t="s">
        <v>497</v>
      </c>
      <c r="F177" s="154">
        <v>0</v>
      </c>
      <c r="G177" s="155">
        <v>0</v>
      </c>
      <c r="H177" s="154">
        <v>8.9864216108999991E-5</v>
      </c>
      <c r="I177" s="156">
        <v>0.4040104965911186</v>
      </c>
    </row>
    <row r="178" spans="1:9" s="91" customFormat="1" x14ac:dyDescent="0.2">
      <c r="A178" s="90"/>
      <c r="B178" s="73" t="s">
        <v>37</v>
      </c>
      <c r="C178" s="88" t="s">
        <v>77</v>
      </c>
      <c r="D178" s="73" t="s">
        <v>674</v>
      </c>
      <c r="E178" s="68" t="s">
        <v>497</v>
      </c>
      <c r="F178" s="154">
        <v>0</v>
      </c>
      <c r="G178" s="155">
        <v>0</v>
      </c>
      <c r="H178" s="154">
        <v>7.5728245999999997E-5</v>
      </c>
      <c r="I178" s="156">
        <v>9.8033652282816089E-2</v>
      </c>
    </row>
    <row r="179" spans="1:9" s="91" customFormat="1" x14ac:dyDescent="0.2">
      <c r="A179" s="90"/>
      <c r="B179" s="73" t="s">
        <v>37</v>
      </c>
      <c r="C179" s="88" t="s">
        <v>104</v>
      </c>
      <c r="D179" s="73" t="s">
        <v>674</v>
      </c>
      <c r="E179" s="68" t="s">
        <v>497</v>
      </c>
      <c r="F179" s="154">
        <v>0</v>
      </c>
      <c r="G179" s="155">
        <v>0</v>
      </c>
      <c r="H179" s="154">
        <v>5.6794593141379999E-3</v>
      </c>
      <c r="I179" s="156">
        <v>38.25881276010395</v>
      </c>
    </row>
    <row r="180" spans="1:9" s="91" customFormat="1" ht="25.5" x14ac:dyDescent="0.2">
      <c r="A180" s="90"/>
      <c r="B180" s="73" t="s">
        <v>37</v>
      </c>
      <c r="C180" s="88" t="s">
        <v>92</v>
      </c>
      <c r="D180" s="73" t="s">
        <v>674</v>
      </c>
      <c r="E180" s="68" t="s">
        <v>497</v>
      </c>
      <c r="F180" s="154">
        <v>1.6376526789999999</v>
      </c>
      <c r="G180" s="155">
        <v>0.17034404409803364</v>
      </c>
      <c r="H180" s="154">
        <v>0.212348842059913</v>
      </c>
      <c r="I180" s="156">
        <v>0.3840790740766703</v>
      </c>
    </row>
    <row r="181" spans="1:9" s="91" customFormat="1" x14ac:dyDescent="0.2">
      <c r="A181" s="90"/>
      <c r="B181" s="73" t="s">
        <v>37</v>
      </c>
      <c r="C181" s="88" t="s">
        <v>43</v>
      </c>
      <c r="D181" s="73" t="s">
        <v>674</v>
      </c>
      <c r="E181" s="68" t="s">
        <v>497</v>
      </c>
      <c r="F181" s="154">
        <v>9.7155032329999997</v>
      </c>
      <c r="G181" s="155">
        <v>9.0587848252394576E-2</v>
      </c>
      <c r="H181" s="154">
        <v>0.12886887561091001</v>
      </c>
      <c r="I181" s="156">
        <v>10.66180447228979</v>
      </c>
    </row>
    <row r="182" spans="1:9" s="91" customFormat="1" x14ac:dyDescent="0.2">
      <c r="A182" s="90"/>
      <c r="B182" s="73" t="s">
        <v>37</v>
      </c>
      <c r="C182" s="88" t="s">
        <v>19</v>
      </c>
      <c r="D182" s="73" t="s">
        <v>674</v>
      </c>
      <c r="E182" s="68" t="s">
        <v>497</v>
      </c>
      <c r="F182" s="154">
        <v>6.879887783</v>
      </c>
      <c r="G182" s="155">
        <v>0.59081984283774536</v>
      </c>
      <c r="H182" s="154">
        <v>0.30273006398445002</v>
      </c>
      <c r="I182" s="156">
        <v>0.47247477575750979</v>
      </c>
    </row>
    <row r="183" spans="1:9" s="91" customFormat="1" ht="25.5" x14ac:dyDescent="0.2">
      <c r="A183" s="90"/>
      <c r="B183" s="73" t="s">
        <v>37</v>
      </c>
      <c r="C183" s="88" t="s">
        <v>90</v>
      </c>
      <c r="D183" s="73" t="s">
        <v>674</v>
      </c>
      <c r="E183" s="68" t="s">
        <v>497</v>
      </c>
      <c r="F183" s="154">
        <v>0</v>
      </c>
      <c r="G183" s="155">
        <v>0</v>
      </c>
      <c r="H183" s="154">
        <v>5.8962455185999999E-5</v>
      </c>
      <c r="I183" s="156">
        <v>1.2216035025060544E-2</v>
      </c>
    </row>
    <row r="184" spans="1:9" s="91" customFormat="1" x14ac:dyDescent="0.2">
      <c r="A184" s="90"/>
      <c r="B184" s="73" t="s">
        <v>37</v>
      </c>
      <c r="C184" s="88" t="s">
        <v>44</v>
      </c>
      <c r="D184" s="73" t="s">
        <v>674</v>
      </c>
      <c r="E184" s="68" t="s">
        <v>497</v>
      </c>
      <c r="F184" s="154">
        <v>5.5505698999999999E-2</v>
      </c>
      <c r="G184" s="155">
        <v>0.11896629727813772</v>
      </c>
      <c r="H184" s="154">
        <v>2.587021694205E-3</v>
      </c>
      <c r="I184" s="156">
        <v>0.71231318248717856</v>
      </c>
    </row>
    <row r="185" spans="1:9" s="91" customFormat="1" x14ac:dyDescent="0.2">
      <c r="A185" s="90"/>
      <c r="B185" s="73" t="s">
        <v>37</v>
      </c>
      <c r="C185" s="88" t="s">
        <v>45</v>
      </c>
      <c r="D185" s="73" t="s">
        <v>674</v>
      </c>
      <c r="E185" s="68" t="s">
        <v>497</v>
      </c>
      <c r="F185" s="154">
        <v>0.318245261</v>
      </c>
      <c r="G185" s="155">
        <v>5.8429252248618564E-2</v>
      </c>
      <c r="H185" s="154">
        <v>3.7983030613960001E-3</v>
      </c>
      <c r="I185" s="156">
        <v>0.31613396913744174</v>
      </c>
    </row>
    <row r="186" spans="1:9" s="91" customFormat="1" x14ac:dyDescent="0.2">
      <c r="A186" s="90"/>
      <c r="B186" s="73" t="s">
        <v>37</v>
      </c>
      <c r="C186" s="88" t="s">
        <v>46</v>
      </c>
      <c r="D186" s="73" t="s">
        <v>674</v>
      </c>
      <c r="E186" s="68" t="s">
        <v>497</v>
      </c>
      <c r="F186" s="154">
        <v>0.30279918</v>
      </c>
      <c r="G186" s="155">
        <v>1.187101455462179</v>
      </c>
      <c r="H186" s="154">
        <v>3.4510899842696001E-2</v>
      </c>
      <c r="I186" s="156">
        <v>2.0865466992020281</v>
      </c>
    </row>
    <row r="187" spans="1:9" s="91" customFormat="1" x14ac:dyDescent="0.2">
      <c r="A187" s="90"/>
      <c r="B187" s="73" t="s">
        <v>37</v>
      </c>
      <c r="C187" s="88" t="s">
        <v>26</v>
      </c>
      <c r="D187" s="73" t="s">
        <v>674</v>
      </c>
      <c r="E187" s="68" t="s">
        <v>497</v>
      </c>
      <c r="F187" s="154">
        <v>1.4640524180000001</v>
      </c>
      <c r="G187" s="155">
        <v>0.33971394363661384</v>
      </c>
      <c r="H187" s="154">
        <v>9.1652035428155004E-2</v>
      </c>
      <c r="I187" s="156">
        <v>0.47957530762207545</v>
      </c>
    </row>
    <row r="188" spans="1:9" s="91" customFormat="1" x14ac:dyDescent="0.2">
      <c r="A188" s="90"/>
      <c r="B188" s="73" t="s">
        <v>37</v>
      </c>
      <c r="C188" s="88" t="s">
        <v>15</v>
      </c>
      <c r="D188" s="73" t="s">
        <v>674</v>
      </c>
      <c r="E188" s="68" t="s">
        <v>497</v>
      </c>
      <c r="F188" s="154">
        <v>7.3744424000000003E-2</v>
      </c>
      <c r="G188" s="155">
        <v>6.2965244999583989E-2</v>
      </c>
      <c r="H188" s="154">
        <v>9.9630968987579997E-3</v>
      </c>
      <c r="I188" s="156">
        <v>0.33798622241184095</v>
      </c>
    </row>
    <row r="189" spans="1:9" s="91" customFormat="1" x14ac:dyDescent="0.2">
      <c r="A189" s="90"/>
      <c r="B189" s="73" t="s">
        <v>37</v>
      </c>
      <c r="C189" s="88" t="s">
        <v>372</v>
      </c>
      <c r="D189" s="73" t="s">
        <v>674</v>
      </c>
      <c r="E189" s="68" t="s">
        <v>497</v>
      </c>
      <c r="F189" s="154">
        <v>30.149711526999997</v>
      </c>
      <c r="G189" s="155">
        <v>17.183513996889712</v>
      </c>
      <c r="H189" s="154">
        <v>2.3634900161566001E-2</v>
      </c>
      <c r="I189" s="156">
        <v>66.519830128314524</v>
      </c>
    </row>
    <row r="190" spans="1:9" s="91" customFormat="1" x14ac:dyDescent="0.2">
      <c r="A190" s="90"/>
      <c r="B190" s="73" t="s">
        <v>37</v>
      </c>
      <c r="C190" s="88" t="s">
        <v>47</v>
      </c>
      <c r="D190" s="73" t="s">
        <v>674</v>
      </c>
      <c r="E190" s="68" t="s">
        <v>497</v>
      </c>
      <c r="F190" s="154">
        <v>3724.2210671870002</v>
      </c>
      <c r="G190" s="155">
        <v>2.2051893390642432</v>
      </c>
      <c r="H190" s="154">
        <v>0.526283670990356</v>
      </c>
      <c r="I190" s="156">
        <v>9.135066780250316</v>
      </c>
    </row>
    <row r="191" spans="1:9" s="91" customFormat="1" x14ac:dyDescent="0.2">
      <c r="A191" s="90"/>
      <c r="B191" s="73" t="s">
        <v>37</v>
      </c>
      <c r="C191" s="88" t="s">
        <v>48</v>
      </c>
      <c r="D191" s="73" t="s">
        <v>674</v>
      </c>
      <c r="E191" s="68" t="s">
        <v>497</v>
      </c>
      <c r="F191" s="154">
        <v>76.944134542</v>
      </c>
      <c r="G191" s="155">
        <v>0.75837480637451471</v>
      </c>
      <c r="H191" s="154">
        <v>0.43546823114165301</v>
      </c>
      <c r="I191" s="156">
        <v>1.6149591543633963</v>
      </c>
    </row>
    <row r="192" spans="1:9" s="91" customFormat="1" x14ac:dyDescent="0.2">
      <c r="A192" s="90"/>
      <c r="B192" s="73" t="s">
        <v>37</v>
      </c>
      <c r="C192" s="88" t="s">
        <v>49</v>
      </c>
      <c r="D192" s="73" t="s">
        <v>674</v>
      </c>
      <c r="E192" s="68" t="s">
        <v>497</v>
      </c>
      <c r="F192" s="154">
        <v>5.3208761E-2</v>
      </c>
      <c r="G192" s="155">
        <v>7.3623789077847432E-2</v>
      </c>
      <c r="H192" s="154">
        <v>3.7177512264489998E-3</v>
      </c>
      <c r="I192" s="156">
        <v>0.13377898735547697</v>
      </c>
    </row>
    <row r="193" spans="1:9" s="91" customFormat="1" x14ac:dyDescent="0.2">
      <c r="A193" s="90"/>
      <c r="B193" s="73" t="s">
        <v>37</v>
      </c>
      <c r="C193" s="88" t="s">
        <v>27</v>
      </c>
      <c r="D193" s="73" t="s">
        <v>674</v>
      </c>
      <c r="E193" s="68" t="s">
        <v>497</v>
      </c>
      <c r="F193" s="154">
        <v>4.4273894979999993</v>
      </c>
      <c r="G193" s="155">
        <v>1.3424707743124531</v>
      </c>
      <c r="H193" s="154">
        <v>5.8285571759510005E-2</v>
      </c>
      <c r="I193" s="156">
        <v>0.3562048026299785</v>
      </c>
    </row>
    <row r="194" spans="1:9" s="91" customFormat="1" x14ac:dyDescent="0.2">
      <c r="A194" s="90"/>
      <c r="B194" s="73" t="s">
        <v>37</v>
      </c>
      <c r="C194" s="88" t="s">
        <v>29</v>
      </c>
      <c r="D194" s="73" t="s">
        <v>674</v>
      </c>
      <c r="E194" s="68" t="s">
        <v>497</v>
      </c>
      <c r="F194" s="154">
        <v>8.4845771E-2</v>
      </c>
      <c r="G194" s="155">
        <v>8.8251291405411422E-2</v>
      </c>
      <c r="H194" s="154">
        <v>1.9381229840821999E-2</v>
      </c>
      <c r="I194" s="156">
        <v>0.1896609082319298</v>
      </c>
    </row>
    <row r="195" spans="1:9" s="91" customFormat="1" x14ac:dyDescent="0.2">
      <c r="A195" s="90"/>
      <c r="B195" s="73" t="s">
        <v>37</v>
      </c>
      <c r="C195" s="88" t="s">
        <v>50</v>
      </c>
      <c r="D195" s="73" t="s">
        <v>674</v>
      </c>
      <c r="E195" s="68" t="s">
        <v>497</v>
      </c>
      <c r="F195" s="154">
        <v>239.72641417800003</v>
      </c>
      <c r="G195" s="155">
        <v>0.92165111433453728</v>
      </c>
      <c r="H195" s="154">
        <v>0.20931984995042802</v>
      </c>
      <c r="I195" s="156">
        <v>7.1801383584558263</v>
      </c>
    </row>
    <row r="196" spans="1:9" s="91" customFormat="1" x14ac:dyDescent="0.2">
      <c r="A196" s="90"/>
      <c r="B196" s="73" t="s">
        <v>37</v>
      </c>
      <c r="C196" s="88" t="s">
        <v>100</v>
      </c>
      <c r="D196" s="73" t="s">
        <v>674</v>
      </c>
      <c r="E196" s="68" t="s">
        <v>497</v>
      </c>
      <c r="F196" s="154">
        <v>0.348402027</v>
      </c>
      <c r="G196" s="155">
        <v>6.163255435546796E-2</v>
      </c>
      <c r="H196" s="154">
        <v>9.4744596657968999E-2</v>
      </c>
      <c r="I196" s="156">
        <v>0.37166339682618188</v>
      </c>
    </row>
    <row r="197" spans="1:9" s="91" customFormat="1" x14ac:dyDescent="0.2">
      <c r="A197" s="90"/>
      <c r="B197" s="73" t="s">
        <v>37</v>
      </c>
      <c r="C197" s="88" t="s">
        <v>331</v>
      </c>
      <c r="D197" s="73" t="s">
        <v>674</v>
      </c>
      <c r="E197" s="68" t="s">
        <v>497</v>
      </c>
      <c r="F197" s="154">
        <v>3.8158370000000003E-3</v>
      </c>
      <c r="G197" s="155">
        <v>7.0090281229971841E-3</v>
      </c>
      <c r="H197" s="154">
        <v>2.4278853106900002E-4</v>
      </c>
      <c r="I197" s="156">
        <v>0.10603150024161083</v>
      </c>
    </row>
    <row r="198" spans="1:9" s="91" customFormat="1" x14ac:dyDescent="0.2">
      <c r="A198" s="90"/>
      <c r="B198" s="73" t="s">
        <v>37</v>
      </c>
      <c r="C198" s="88" t="s">
        <v>102</v>
      </c>
      <c r="D198" s="73" t="s">
        <v>674</v>
      </c>
      <c r="E198" s="68" t="s">
        <v>497</v>
      </c>
      <c r="F198" s="154">
        <v>2.2108907000000001E-2</v>
      </c>
      <c r="G198" s="155">
        <v>2.6285419462842432E-2</v>
      </c>
      <c r="H198" s="154">
        <v>4.7080562165600004E-4</v>
      </c>
      <c r="I198" s="156">
        <v>0.11015474969764837</v>
      </c>
    </row>
    <row r="199" spans="1:9" s="91" customFormat="1" ht="25.5" x14ac:dyDescent="0.2">
      <c r="A199" s="90"/>
      <c r="B199" s="73" t="s">
        <v>37</v>
      </c>
      <c r="C199" s="88" t="s">
        <v>313</v>
      </c>
      <c r="D199" s="73" t="s">
        <v>674</v>
      </c>
      <c r="E199" s="68" t="s">
        <v>497</v>
      </c>
      <c r="F199" s="154">
        <v>2.1198942999999998E-2</v>
      </c>
      <c r="G199" s="155">
        <v>1.1081252939577978E-2</v>
      </c>
      <c r="H199" s="154">
        <v>1.9885852616799999E-3</v>
      </c>
      <c r="I199" s="156">
        <v>0.84567246021197273</v>
      </c>
    </row>
    <row r="200" spans="1:9" s="91" customFormat="1" x14ac:dyDescent="0.2">
      <c r="A200" s="90"/>
      <c r="B200" s="73" t="s">
        <v>37</v>
      </c>
      <c r="C200" s="88" t="s">
        <v>101</v>
      </c>
      <c r="D200" s="73" t="s">
        <v>674</v>
      </c>
      <c r="E200" s="68" t="s">
        <v>497</v>
      </c>
      <c r="F200" s="154">
        <v>1.1499540000000001E-3</v>
      </c>
      <c r="G200" s="155">
        <v>2.4508658906651245E-3</v>
      </c>
      <c r="H200" s="154">
        <v>1.302785747766E-3</v>
      </c>
      <c r="I200" s="156">
        <v>0.93998493615962198</v>
      </c>
    </row>
    <row r="201" spans="1:9" s="91" customFormat="1" x14ac:dyDescent="0.2">
      <c r="A201" s="90"/>
      <c r="B201" s="73" t="s">
        <v>37</v>
      </c>
      <c r="C201" s="88" t="s">
        <v>322</v>
      </c>
      <c r="D201" s="73" t="s">
        <v>674</v>
      </c>
      <c r="E201" s="68" t="s">
        <v>497</v>
      </c>
      <c r="F201" s="154">
        <v>0.18520523999999999</v>
      </c>
      <c r="G201" s="155">
        <v>0.50102857604449547</v>
      </c>
      <c r="H201" s="154">
        <v>2.7564721872000002E-4</v>
      </c>
      <c r="I201" s="156">
        <v>0.56048128741488978</v>
      </c>
    </row>
    <row r="202" spans="1:9" s="91" customFormat="1" x14ac:dyDescent="0.2">
      <c r="A202" s="90"/>
      <c r="B202" s="73" t="s">
        <v>37</v>
      </c>
      <c r="C202" s="88" t="s">
        <v>333</v>
      </c>
      <c r="D202" s="73" t="s">
        <v>674</v>
      </c>
      <c r="E202" s="68" t="s">
        <v>497</v>
      </c>
      <c r="F202" s="154">
        <v>5.9997000000000002E-4</v>
      </c>
      <c r="G202" s="155">
        <v>4.5914152776856919E-3</v>
      </c>
      <c r="H202" s="154">
        <v>1.8351836083503999E-2</v>
      </c>
      <c r="I202" s="156">
        <v>2.7548051059652119</v>
      </c>
    </row>
    <row r="203" spans="1:9" s="91" customFormat="1" x14ac:dyDescent="0.2">
      <c r="A203" s="90"/>
      <c r="B203" s="73" t="s">
        <v>37</v>
      </c>
      <c r="C203" s="88" t="s">
        <v>103</v>
      </c>
      <c r="D203" s="73" t="s">
        <v>674</v>
      </c>
      <c r="E203" s="68" t="s">
        <v>497</v>
      </c>
      <c r="F203" s="154">
        <v>3.3869306479999999</v>
      </c>
      <c r="G203" s="155">
        <v>10.880010788627592</v>
      </c>
      <c r="H203" s="154">
        <v>2.3841100848059002E-2</v>
      </c>
      <c r="I203" s="156">
        <v>1.5743659440932909</v>
      </c>
    </row>
    <row r="204" spans="1:9" s="91" customFormat="1" x14ac:dyDescent="0.2">
      <c r="A204" s="90"/>
      <c r="B204" s="73" t="s">
        <v>37</v>
      </c>
      <c r="C204" s="88" t="s">
        <v>105</v>
      </c>
      <c r="D204" s="73" t="s">
        <v>674</v>
      </c>
      <c r="E204" s="68" t="s">
        <v>497</v>
      </c>
      <c r="F204" s="154">
        <v>3.0998454999999998E-2</v>
      </c>
      <c r="G204" s="155">
        <v>2.2368076740290382E-2</v>
      </c>
      <c r="H204" s="154">
        <v>1.23694529411E-4</v>
      </c>
      <c r="I204" s="156">
        <v>0.12388242289185188</v>
      </c>
    </row>
    <row r="205" spans="1:9" s="91" customFormat="1" x14ac:dyDescent="0.2">
      <c r="A205" s="90"/>
      <c r="B205" s="73" t="s">
        <v>37</v>
      </c>
      <c r="C205" s="88" t="s">
        <v>89</v>
      </c>
      <c r="D205" s="73" t="s">
        <v>674</v>
      </c>
      <c r="E205" s="68" t="s">
        <v>497</v>
      </c>
      <c r="F205" s="154">
        <v>4568.4162947730001</v>
      </c>
      <c r="G205" s="155">
        <v>1.7037371814877225</v>
      </c>
      <c r="H205" s="154">
        <v>0.10743536892083799</v>
      </c>
      <c r="I205" s="156">
        <v>8.8664324181241856</v>
      </c>
    </row>
    <row r="206" spans="1:9" s="91" customFormat="1" x14ac:dyDescent="0.2">
      <c r="A206" s="90"/>
      <c r="B206" s="73" t="s">
        <v>37</v>
      </c>
      <c r="C206" s="88" t="s">
        <v>20</v>
      </c>
      <c r="D206" s="73" t="s">
        <v>674</v>
      </c>
      <c r="E206" s="68" t="s">
        <v>497</v>
      </c>
      <c r="F206" s="154">
        <v>5.0651738000000002E-2</v>
      </c>
      <c r="G206" s="155">
        <v>4.8032923468484645E-2</v>
      </c>
      <c r="H206" s="154">
        <v>3.7756509907840002E-3</v>
      </c>
      <c r="I206" s="156">
        <v>0.11742181193565666</v>
      </c>
    </row>
    <row r="207" spans="1:9" s="91" customFormat="1" x14ac:dyDescent="0.2">
      <c r="A207" s="90"/>
      <c r="B207" s="73" t="s">
        <v>37</v>
      </c>
      <c r="C207" s="88" t="s">
        <v>51</v>
      </c>
      <c r="D207" s="73" t="s">
        <v>674</v>
      </c>
      <c r="E207" s="68" t="s">
        <v>497</v>
      </c>
      <c r="F207" s="154">
        <v>0.80291423499999992</v>
      </c>
      <c r="G207" s="155">
        <v>3.6629792765021346E-2</v>
      </c>
      <c r="H207" s="154">
        <v>2.878249003582E-3</v>
      </c>
      <c r="I207" s="156">
        <v>3.7244025665326086E-2</v>
      </c>
    </row>
    <row r="208" spans="1:9" s="91" customFormat="1" x14ac:dyDescent="0.2">
      <c r="A208" s="90"/>
      <c r="B208" s="73" t="s">
        <v>37</v>
      </c>
      <c r="C208" s="88" t="s">
        <v>30</v>
      </c>
      <c r="D208" s="73" t="s">
        <v>674</v>
      </c>
      <c r="E208" s="68" t="s">
        <v>497</v>
      </c>
      <c r="F208" s="154">
        <v>0.23207633900000002</v>
      </c>
      <c r="G208" s="155">
        <v>7.7250035002256592E-2</v>
      </c>
      <c r="H208" s="154">
        <v>9.0529669118859998E-3</v>
      </c>
      <c r="I208" s="156">
        <v>4.6969273696816909E-2</v>
      </c>
    </row>
    <row r="209" spans="1:9" s="91" customFormat="1" x14ac:dyDescent="0.2">
      <c r="A209" s="90"/>
      <c r="B209" s="73" t="s">
        <v>37</v>
      </c>
      <c r="C209" s="88" t="s">
        <v>28</v>
      </c>
      <c r="D209" s="73" t="s">
        <v>674</v>
      </c>
      <c r="E209" s="68" t="s">
        <v>497</v>
      </c>
      <c r="F209" s="154">
        <v>1.5212481230000001</v>
      </c>
      <c r="G209" s="155">
        <v>2.8895154635853926</v>
      </c>
      <c r="H209" s="154">
        <v>7.2339405317117994E-2</v>
      </c>
      <c r="I209" s="156">
        <v>1.4231359323656845</v>
      </c>
    </row>
    <row r="210" spans="1:9" s="91" customFormat="1" x14ac:dyDescent="0.2">
      <c r="A210" s="90"/>
      <c r="B210" s="73" t="s">
        <v>37</v>
      </c>
      <c r="C210" s="88" t="s">
        <v>22</v>
      </c>
      <c r="D210" s="73" t="s">
        <v>674</v>
      </c>
      <c r="E210" s="68" t="s">
        <v>497</v>
      </c>
      <c r="F210" s="154">
        <v>3.9998000000000003E-4</v>
      </c>
      <c r="G210" s="155">
        <v>2.4980928320017131E-3</v>
      </c>
      <c r="H210" s="154">
        <v>9.9138806136000006E-5</v>
      </c>
      <c r="I210" s="156">
        <v>5.2006054246023755E-3</v>
      </c>
    </row>
    <row r="211" spans="1:9" s="91" customFormat="1" x14ac:dyDescent="0.2">
      <c r="A211" s="90"/>
      <c r="B211" s="73" t="s">
        <v>37</v>
      </c>
      <c r="C211" s="88" t="s">
        <v>23</v>
      </c>
      <c r="D211" s="73" t="s">
        <v>674</v>
      </c>
      <c r="E211" s="68" t="s">
        <v>497</v>
      </c>
      <c r="F211" s="154">
        <v>0</v>
      </c>
      <c r="G211" s="155">
        <v>0</v>
      </c>
      <c r="H211" s="154">
        <v>1.4376940490999999E-5</v>
      </c>
      <c r="I211" s="156">
        <v>2.2934483573771387E-3</v>
      </c>
    </row>
    <row r="212" spans="1:9" s="91" customFormat="1" x14ac:dyDescent="0.2">
      <c r="A212" s="90"/>
      <c r="B212" s="73" t="s">
        <v>37</v>
      </c>
      <c r="C212" s="88" t="s">
        <v>55</v>
      </c>
      <c r="D212" s="73" t="s">
        <v>674</v>
      </c>
      <c r="E212" s="68" t="s">
        <v>497</v>
      </c>
      <c r="F212" s="154">
        <v>0</v>
      </c>
      <c r="G212" s="155">
        <v>0</v>
      </c>
      <c r="H212" s="154">
        <v>6.8019343829999999E-6</v>
      </c>
      <c r="I212" s="156">
        <v>5.878157161227378E-3</v>
      </c>
    </row>
    <row r="213" spans="1:9" s="91" customFormat="1" x14ac:dyDescent="0.2">
      <c r="A213" s="90"/>
      <c r="B213" s="73" t="s">
        <v>37</v>
      </c>
      <c r="C213" s="88" t="s">
        <v>52</v>
      </c>
      <c r="D213" s="73" t="s">
        <v>674</v>
      </c>
      <c r="E213" s="68" t="s">
        <v>497</v>
      </c>
      <c r="F213" s="154">
        <v>39.280476407999998</v>
      </c>
      <c r="G213" s="155">
        <v>0.38096988229370116</v>
      </c>
      <c r="H213" s="154">
        <v>8.8843395834812003E-2</v>
      </c>
      <c r="I213" s="156">
        <v>1.5780129218583294</v>
      </c>
    </row>
    <row r="214" spans="1:9" s="91" customFormat="1" x14ac:dyDescent="0.2">
      <c r="A214" s="90"/>
      <c r="B214" s="73" t="s">
        <v>37</v>
      </c>
      <c r="C214" s="88" t="s">
        <v>76</v>
      </c>
      <c r="D214" s="73" t="s">
        <v>674</v>
      </c>
      <c r="E214" s="68" t="s">
        <v>497</v>
      </c>
      <c r="F214" s="154">
        <v>4.2375136000000001E-2</v>
      </c>
      <c r="G214" s="155">
        <v>8.7029245332787475E-4</v>
      </c>
      <c r="H214" s="154">
        <v>7.7901595602219001E-2</v>
      </c>
      <c r="I214" s="156">
        <v>1.175352738069259</v>
      </c>
    </row>
    <row r="215" spans="1:9" s="91" customFormat="1" x14ac:dyDescent="0.2">
      <c r="A215" s="90"/>
      <c r="B215" s="73" t="s">
        <v>37</v>
      </c>
      <c r="C215" s="88" t="s">
        <v>332</v>
      </c>
      <c r="D215" s="73" t="s">
        <v>674</v>
      </c>
      <c r="E215" s="68" t="s">
        <v>497</v>
      </c>
      <c r="F215" s="154">
        <v>0</v>
      </c>
      <c r="G215" s="155">
        <v>0</v>
      </c>
      <c r="H215" s="154">
        <v>1.38960028304E-4</v>
      </c>
      <c r="I215" s="156">
        <v>8.1560612786589187E-2</v>
      </c>
    </row>
    <row r="216" spans="1:9" s="91" customFormat="1" x14ac:dyDescent="0.2">
      <c r="A216" s="90"/>
      <c r="B216" s="73" t="s">
        <v>37</v>
      </c>
      <c r="C216" s="88" t="s">
        <v>24</v>
      </c>
      <c r="D216" s="73" t="s">
        <v>674</v>
      </c>
      <c r="E216" s="68" t="s">
        <v>497</v>
      </c>
      <c r="F216" s="154">
        <v>0.67835676500000008</v>
      </c>
      <c r="G216" s="155">
        <v>0.10853811638220077</v>
      </c>
      <c r="H216" s="154">
        <v>4.4009017003864996E-2</v>
      </c>
      <c r="I216" s="156">
        <v>0.19429717222897322</v>
      </c>
    </row>
    <row r="217" spans="1:9" s="91" customFormat="1" x14ac:dyDescent="0.2">
      <c r="A217" s="90"/>
      <c r="B217" s="73" t="s">
        <v>37</v>
      </c>
      <c r="C217" s="88" t="s">
        <v>91</v>
      </c>
      <c r="D217" s="73" t="s">
        <v>674</v>
      </c>
      <c r="E217" s="68" t="s">
        <v>497</v>
      </c>
      <c r="F217" s="154">
        <v>1.2099397999999999E-2</v>
      </c>
      <c r="G217" s="155">
        <v>3.4533201615794464E-2</v>
      </c>
      <c r="H217" s="154">
        <v>6.9748793739600001E-4</v>
      </c>
      <c r="I217" s="156">
        <v>2.1709934323495061E-2</v>
      </c>
    </row>
    <row r="218" spans="1:9" s="91" customFormat="1" x14ac:dyDescent="0.2">
      <c r="A218" s="90"/>
      <c r="B218" s="73" t="s">
        <v>37</v>
      </c>
      <c r="C218" s="88" t="s">
        <v>396</v>
      </c>
      <c r="D218" s="73" t="s">
        <v>674</v>
      </c>
      <c r="E218" s="68" t="s">
        <v>497</v>
      </c>
      <c r="F218" s="154">
        <v>0</v>
      </c>
      <c r="G218" s="155">
        <v>0</v>
      </c>
      <c r="H218" s="154">
        <v>8.2425046999999997E-8</v>
      </c>
      <c r="I218" s="156">
        <v>1.7528406071343641E-3</v>
      </c>
    </row>
    <row r="219" spans="1:9" s="91" customFormat="1" x14ac:dyDescent="0.2">
      <c r="A219" s="90"/>
      <c r="B219" s="73" t="s">
        <v>37</v>
      </c>
      <c r="C219" s="88" t="s">
        <v>293</v>
      </c>
      <c r="D219" s="73" t="s">
        <v>674</v>
      </c>
      <c r="E219" s="68" t="s">
        <v>497</v>
      </c>
      <c r="F219" s="154">
        <v>0</v>
      </c>
      <c r="G219" s="155">
        <v>0</v>
      </c>
      <c r="H219" s="154">
        <v>3.5907906441879002E-2</v>
      </c>
      <c r="I219" s="156">
        <v>1.2140254896852007</v>
      </c>
    </row>
    <row r="220" spans="1:9" s="91" customFormat="1" x14ac:dyDescent="0.2">
      <c r="A220" s="90"/>
      <c r="B220" s="73" t="s">
        <v>37</v>
      </c>
      <c r="C220" s="88" t="s">
        <v>288</v>
      </c>
      <c r="D220" s="73" t="s">
        <v>674</v>
      </c>
      <c r="E220" s="68" t="s">
        <v>497</v>
      </c>
      <c r="F220" s="154">
        <v>0.26206779900000005</v>
      </c>
      <c r="G220" s="155">
        <v>0.46964022872104189</v>
      </c>
      <c r="H220" s="154">
        <v>5.1563037370535997E-2</v>
      </c>
      <c r="I220" s="156">
        <v>1.1546748130195641</v>
      </c>
    </row>
    <row r="221" spans="1:9" s="91" customFormat="1" x14ac:dyDescent="0.2">
      <c r="A221" s="90"/>
      <c r="B221" s="73" t="s">
        <v>37</v>
      </c>
      <c r="C221" s="88" t="s">
        <v>285</v>
      </c>
      <c r="D221" s="73" t="s">
        <v>674</v>
      </c>
      <c r="E221" s="68" t="s">
        <v>497</v>
      </c>
      <c r="F221" s="154">
        <v>1.5039285999999999E-2</v>
      </c>
      <c r="G221" s="155">
        <v>2.8242175317546071E-2</v>
      </c>
      <c r="H221" s="154">
        <v>7.7394925403225998E-2</v>
      </c>
      <c r="I221" s="156">
        <v>3.1053306634563529</v>
      </c>
    </row>
    <row r="222" spans="1:9" s="91" customFormat="1" x14ac:dyDescent="0.2">
      <c r="A222" s="90"/>
      <c r="B222" s="73" t="s">
        <v>37</v>
      </c>
      <c r="C222" s="88" t="s">
        <v>376</v>
      </c>
      <c r="D222" s="73" t="s">
        <v>674</v>
      </c>
      <c r="E222" s="68" t="s">
        <v>497</v>
      </c>
      <c r="F222" s="154">
        <v>2.04874694</v>
      </c>
      <c r="G222" s="155">
        <v>0.39997301061767881</v>
      </c>
      <c r="H222" s="154">
        <v>0.28268197286394497</v>
      </c>
      <c r="I222" s="156">
        <v>1.4813567121382876</v>
      </c>
    </row>
    <row r="223" spans="1:9" s="91" customFormat="1" x14ac:dyDescent="0.2">
      <c r="A223" s="90"/>
      <c r="B223" s="73" t="s">
        <v>37</v>
      </c>
      <c r="C223" s="88" t="s">
        <v>390</v>
      </c>
      <c r="D223" s="73" t="s">
        <v>674</v>
      </c>
      <c r="E223" s="68" t="s">
        <v>497</v>
      </c>
      <c r="F223" s="154">
        <v>0</v>
      </c>
      <c r="G223" s="155">
        <v>0</v>
      </c>
      <c r="H223" s="154">
        <v>4.3971718860399999E-4</v>
      </c>
      <c r="I223" s="156">
        <v>1.5560104073799903</v>
      </c>
    </row>
    <row r="224" spans="1:9" s="91" customFormat="1" x14ac:dyDescent="0.2">
      <c r="A224" s="90"/>
      <c r="B224" s="73" t="s">
        <v>37</v>
      </c>
      <c r="C224" s="88" t="s">
        <v>391</v>
      </c>
      <c r="D224" s="73" t="s">
        <v>674</v>
      </c>
      <c r="E224" s="68" t="s">
        <v>497</v>
      </c>
      <c r="F224" s="154">
        <v>0</v>
      </c>
      <c r="G224" s="155">
        <v>0</v>
      </c>
      <c r="H224" s="154">
        <v>1.2199703649889999E-3</v>
      </c>
      <c r="I224" s="156">
        <v>0.93853676481440362</v>
      </c>
    </row>
    <row r="225" spans="1:9" s="91" customFormat="1" x14ac:dyDescent="0.2">
      <c r="A225" s="90"/>
      <c r="B225" s="73" t="s">
        <v>37</v>
      </c>
      <c r="C225" s="88" t="s">
        <v>381</v>
      </c>
      <c r="D225" s="73" t="s">
        <v>674</v>
      </c>
      <c r="E225" s="68" t="s">
        <v>497</v>
      </c>
      <c r="F225" s="154">
        <v>1.2243556980000001</v>
      </c>
      <c r="G225" s="155">
        <v>7.9904947659869823</v>
      </c>
      <c r="H225" s="154">
        <v>2.6715567982099999E-4</v>
      </c>
      <c r="I225" s="156">
        <v>0.19162588970788832</v>
      </c>
    </row>
    <row r="226" spans="1:9" s="91" customFormat="1" x14ac:dyDescent="0.2">
      <c r="A226" s="90"/>
      <c r="B226" s="73" t="s">
        <v>37</v>
      </c>
      <c r="C226" s="88" t="s">
        <v>393</v>
      </c>
      <c r="D226" s="73" t="s">
        <v>674</v>
      </c>
      <c r="E226" s="68" t="s">
        <v>497</v>
      </c>
      <c r="F226" s="154">
        <v>0</v>
      </c>
      <c r="G226" s="155">
        <v>0</v>
      </c>
      <c r="H226" s="154">
        <v>3.9653244046170006E-3</v>
      </c>
      <c r="I226" s="156">
        <v>80.505209199974018</v>
      </c>
    </row>
    <row r="227" spans="1:9" s="91" customFormat="1" x14ac:dyDescent="0.2">
      <c r="A227" s="90"/>
      <c r="B227" s="73" t="s">
        <v>37</v>
      </c>
      <c r="C227" s="88" t="s">
        <v>394</v>
      </c>
      <c r="D227" s="73" t="s">
        <v>674</v>
      </c>
      <c r="E227" s="68" t="s">
        <v>497</v>
      </c>
      <c r="F227" s="154">
        <v>0</v>
      </c>
      <c r="G227" s="155">
        <v>0</v>
      </c>
      <c r="H227" s="154">
        <v>4.8447505635999995E-4</v>
      </c>
      <c r="I227" s="156">
        <v>2.8597237188971971</v>
      </c>
    </row>
    <row r="228" spans="1:9" s="91" customFormat="1" x14ac:dyDescent="0.2">
      <c r="A228" s="90"/>
      <c r="B228" s="73" t="s">
        <v>37</v>
      </c>
      <c r="C228" s="88" t="s">
        <v>395</v>
      </c>
      <c r="D228" s="73" t="s">
        <v>674</v>
      </c>
      <c r="E228" s="68" t="s">
        <v>497</v>
      </c>
      <c r="F228" s="154">
        <v>4.9997500000000005E-4</v>
      </c>
      <c r="G228" s="155">
        <v>3.440733347637641E-4</v>
      </c>
      <c r="H228" s="154">
        <v>1.0106361248139999E-3</v>
      </c>
      <c r="I228" s="156">
        <v>0.49287154347795353</v>
      </c>
    </row>
    <row r="229" spans="1:9" s="91" customFormat="1" x14ac:dyDescent="0.2">
      <c r="A229" s="90"/>
      <c r="B229" s="73" t="s">
        <v>37</v>
      </c>
      <c r="C229" s="88" t="s">
        <v>506</v>
      </c>
      <c r="D229" s="73" t="s">
        <v>674</v>
      </c>
      <c r="E229" s="68" t="s">
        <v>497</v>
      </c>
      <c r="F229" s="154">
        <v>1.0000000000000001E-5</v>
      </c>
      <c r="G229" s="155">
        <v>1.1270638493283121E-5</v>
      </c>
      <c r="H229" s="154">
        <v>4.2492209999999998E-9</v>
      </c>
      <c r="I229" s="156">
        <v>2.0451590390341504E-4</v>
      </c>
    </row>
    <row r="230" spans="1:9" s="91" customFormat="1" x14ac:dyDescent="0.2">
      <c r="A230" s="90"/>
      <c r="B230" s="73" t="s">
        <v>37</v>
      </c>
      <c r="C230" s="88" t="s">
        <v>505</v>
      </c>
      <c r="D230" s="73" t="s">
        <v>674</v>
      </c>
      <c r="E230" s="68" t="s">
        <v>497</v>
      </c>
      <c r="F230" s="154">
        <v>8.9045549999999998E-3</v>
      </c>
      <c r="G230" s="155">
        <v>4.0726755850036406E-2</v>
      </c>
      <c r="H230" s="154">
        <v>1.9779559640052E-2</v>
      </c>
      <c r="I230" s="156">
        <v>0.52903579037301973</v>
      </c>
    </row>
    <row r="231" spans="1:9" s="91" customFormat="1" ht="25.5" x14ac:dyDescent="0.2">
      <c r="A231" s="90"/>
      <c r="B231" s="73" t="s">
        <v>37</v>
      </c>
      <c r="C231" s="88" t="s">
        <v>610</v>
      </c>
      <c r="D231" s="73" t="s">
        <v>674</v>
      </c>
      <c r="E231" s="68" t="s">
        <v>497</v>
      </c>
      <c r="F231" s="154">
        <v>0</v>
      </c>
      <c r="G231" s="155">
        <v>0</v>
      </c>
      <c r="H231" s="154">
        <v>6.4197280112999997E-5</v>
      </c>
      <c r="I231" s="156">
        <v>1.9167508138094418E-2</v>
      </c>
    </row>
    <row r="232" spans="1:9" s="91" customFormat="1" x14ac:dyDescent="0.2">
      <c r="A232" s="90"/>
      <c r="B232" s="73" t="s">
        <v>37</v>
      </c>
      <c r="C232" s="88" t="s">
        <v>503</v>
      </c>
      <c r="D232" s="73" t="s">
        <v>674</v>
      </c>
      <c r="E232" s="68" t="s">
        <v>497</v>
      </c>
      <c r="F232" s="154">
        <v>0.31857444900000004</v>
      </c>
      <c r="G232" s="155">
        <v>0.12415354871024155</v>
      </c>
      <c r="H232" s="154">
        <v>0.22615463275518599</v>
      </c>
      <c r="I232" s="156">
        <v>0.92104474217101984</v>
      </c>
    </row>
    <row r="233" spans="1:9" s="91" customFormat="1" x14ac:dyDescent="0.2">
      <c r="A233" s="90"/>
      <c r="B233" s="73" t="s">
        <v>37</v>
      </c>
      <c r="C233" s="88" t="s">
        <v>502</v>
      </c>
      <c r="D233" s="73" t="s">
        <v>674</v>
      </c>
      <c r="E233" s="68" t="s">
        <v>497</v>
      </c>
      <c r="F233" s="154">
        <v>1.1576933699999998</v>
      </c>
      <c r="G233" s="155">
        <v>0.23659226354304158</v>
      </c>
      <c r="H233" s="154">
        <v>0.19348050365142999</v>
      </c>
      <c r="I233" s="156">
        <v>0.46009663154394798</v>
      </c>
    </row>
    <row r="234" spans="1:9" s="91" customFormat="1" x14ac:dyDescent="0.2">
      <c r="A234" s="90"/>
      <c r="B234" s="73" t="s">
        <v>37</v>
      </c>
      <c r="C234" s="88" t="s">
        <v>508</v>
      </c>
      <c r="D234" s="73" t="s">
        <v>674</v>
      </c>
      <c r="E234" s="68" t="s">
        <v>497</v>
      </c>
      <c r="F234" s="154">
        <v>0</v>
      </c>
      <c r="G234" s="155">
        <v>0</v>
      </c>
      <c r="H234" s="154">
        <v>4.5567936619520001E-3</v>
      </c>
      <c r="I234" s="156">
        <v>1.0710098453030636</v>
      </c>
    </row>
    <row r="235" spans="1:9" s="91" customFormat="1" x14ac:dyDescent="0.2">
      <c r="A235" s="90"/>
      <c r="B235" s="73" t="s">
        <v>37</v>
      </c>
      <c r="C235" s="88" t="s">
        <v>504</v>
      </c>
      <c r="D235" s="73" t="s">
        <v>674</v>
      </c>
      <c r="E235" s="68" t="s">
        <v>497</v>
      </c>
      <c r="F235" s="154">
        <v>12.024824309</v>
      </c>
      <c r="G235" s="155">
        <v>1.1388364668274924</v>
      </c>
      <c r="H235" s="154">
        <v>7.6803938145872996E-2</v>
      </c>
      <c r="I235" s="156">
        <v>1.535364724503391</v>
      </c>
    </row>
    <row r="236" spans="1:9" s="91" customFormat="1" x14ac:dyDescent="0.2">
      <c r="A236" s="90"/>
      <c r="B236" s="73" t="s">
        <v>37</v>
      </c>
      <c r="C236" s="88" t="s">
        <v>507</v>
      </c>
      <c r="D236" s="73" t="s">
        <v>674</v>
      </c>
      <c r="E236" s="68" t="s">
        <v>497</v>
      </c>
      <c r="F236" s="154">
        <v>1.4340382970000001</v>
      </c>
      <c r="G236" s="155">
        <v>0.55553633728577467</v>
      </c>
      <c r="H236" s="154">
        <v>2.02201299489E-4</v>
      </c>
      <c r="I236" s="156">
        <v>2.0781618317644672</v>
      </c>
    </row>
    <row r="237" spans="1:9" s="91" customFormat="1" x14ac:dyDescent="0.2">
      <c r="A237" s="90"/>
      <c r="B237" s="73" t="s">
        <v>37</v>
      </c>
      <c r="C237" s="88" t="s">
        <v>611</v>
      </c>
      <c r="D237" s="73" t="s">
        <v>674</v>
      </c>
      <c r="E237" s="68" t="s">
        <v>497</v>
      </c>
      <c r="F237" s="154">
        <v>19.999000049999999</v>
      </c>
      <c r="G237" s="155">
        <v>8.1245698975155474</v>
      </c>
      <c r="H237" s="154">
        <v>7.5475009811159996E-3</v>
      </c>
      <c r="I237" s="156">
        <v>39.83035368484186</v>
      </c>
    </row>
    <row r="238" spans="1:9" s="91" customFormat="1" x14ac:dyDescent="0.2">
      <c r="A238" s="90"/>
      <c r="B238" s="73" t="s">
        <v>37</v>
      </c>
      <c r="C238" s="88" t="s">
        <v>612</v>
      </c>
      <c r="D238" s="73" t="s">
        <v>674</v>
      </c>
      <c r="E238" s="68" t="s">
        <v>497</v>
      </c>
      <c r="F238" s="154">
        <v>14.999250037000001</v>
      </c>
      <c r="G238" s="155">
        <v>11.408671422037207</v>
      </c>
      <c r="H238" s="154">
        <v>3.3972693145030005E-3</v>
      </c>
      <c r="I238" s="156">
        <v>46.535259615823627</v>
      </c>
    </row>
    <row r="239" spans="1:9" s="91" customFormat="1" x14ac:dyDescent="0.2">
      <c r="A239" s="90"/>
      <c r="B239" s="73" t="s">
        <v>37</v>
      </c>
      <c r="C239" s="88" t="s">
        <v>613</v>
      </c>
      <c r="D239" s="73" t="s">
        <v>674</v>
      </c>
      <c r="E239" s="68" t="s">
        <v>497</v>
      </c>
      <c r="F239" s="154">
        <v>0</v>
      </c>
      <c r="G239" s="155">
        <v>0</v>
      </c>
      <c r="H239" s="154">
        <v>5.3474364841269995E-3</v>
      </c>
      <c r="I239" s="156">
        <v>39.223697986603021</v>
      </c>
    </row>
    <row r="240" spans="1:9" s="91" customFormat="1" x14ac:dyDescent="0.2">
      <c r="A240" s="90"/>
      <c r="B240" s="73" t="s">
        <v>53</v>
      </c>
      <c r="C240" s="88" t="s">
        <v>61</v>
      </c>
      <c r="D240" s="73" t="s">
        <v>674</v>
      </c>
      <c r="E240" s="68" t="s">
        <v>497</v>
      </c>
      <c r="F240" s="154">
        <v>8.3255310000000006E-3</v>
      </c>
      <c r="G240" s="155">
        <v>0.13619915087498277</v>
      </c>
      <c r="H240" s="154">
        <v>2.3474657229999998E-6</v>
      </c>
      <c r="I240" s="156">
        <v>2.3306408293296083E-2</v>
      </c>
    </row>
    <row r="241" spans="1:9" s="91" customFormat="1" x14ac:dyDescent="0.2">
      <c r="A241" s="90"/>
      <c r="B241" s="73" t="s">
        <v>53</v>
      </c>
      <c r="C241" s="88" t="s">
        <v>38</v>
      </c>
      <c r="D241" s="73" t="s">
        <v>674</v>
      </c>
      <c r="E241" s="68" t="s">
        <v>497</v>
      </c>
      <c r="F241" s="154">
        <v>1.1200697000000001E-2</v>
      </c>
      <c r="G241" s="155">
        <v>1.1875288293910531E-4</v>
      </c>
      <c r="H241" s="154">
        <v>4.8450812070600002E-4</v>
      </c>
      <c r="I241" s="156">
        <v>4.7368149817778454E-3</v>
      </c>
    </row>
    <row r="242" spans="1:9" s="91" customFormat="1" ht="25.5" x14ac:dyDescent="0.2">
      <c r="A242" s="90"/>
      <c r="B242" s="73" t="s">
        <v>53</v>
      </c>
      <c r="C242" s="88" t="s">
        <v>94</v>
      </c>
      <c r="D242" s="73" t="s">
        <v>674</v>
      </c>
      <c r="E242" s="68" t="s">
        <v>497</v>
      </c>
      <c r="F242" s="154">
        <v>8.899555E-3</v>
      </c>
      <c r="G242" s="155">
        <v>4.9832243059672335E-2</v>
      </c>
      <c r="H242" s="154">
        <v>3.4918060597E-5</v>
      </c>
      <c r="I242" s="156">
        <v>5.7824805856708022E-3</v>
      </c>
    </row>
    <row r="243" spans="1:9" s="91" customFormat="1" ht="25.5" x14ac:dyDescent="0.2">
      <c r="A243" s="90"/>
      <c r="B243" s="73" t="s">
        <v>53</v>
      </c>
      <c r="C243" s="88" t="s">
        <v>95</v>
      </c>
      <c r="D243" s="73" t="s">
        <v>674</v>
      </c>
      <c r="E243" s="68" t="s">
        <v>497</v>
      </c>
      <c r="F243" s="154">
        <v>1.3799319000000001E-2</v>
      </c>
      <c r="G243" s="155">
        <v>3.2063084731568992E-2</v>
      </c>
      <c r="H243" s="154">
        <v>2.0233624392099999E-3</v>
      </c>
      <c r="I243" s="156">
        <v>3.495282404359995E-2</v>
      </c>
    </row>
    <row r="244" spans="1:9" s="91" customFormat="1" x14ac:dyDescent="0.2">
      <c r="A244" s="90"/>
      <c r="B244" s="73" t="s">
        <v>53</v>
      </c>
      <c r="C244" s="88" t="s">
        <v>17</v>
      </c>
      <c r="D244" s="73" t="s">
        <v>674</v>
      </c>
      <c r="E244" s="68" t="s">
        <v>497</v>
      </c>
      <c r="F244" s="154">
        <v>2.8959814E-2</v>
      </c>
      <c r="G244" s="155">
        <v>4.7416486821384302E-3</v>
      </c>
      <c r="H244" s="154">
        <v>1.416422854896E-3</v>
      </c>
      <c r="I244" s="156">
        <v>4.4280951714504042E-3</v>
      </c>
    </row>
    <row r="245" spans="1:9" s="91" customFormat="1" x14ac:dyDescent="0.2">
      <c r="A245" s="90"/>
      <c r="B245" s="73" t="s">
        <v>53</v>
      </c>
      <c r="C245" s="88" t="s">
        <v>39</v>
      </c>
      <c r="D245" s="73" t="s">
        <v>674</v>
      </c>
      <c r="E245" s="68" t="s">
        <v>497</v>
      </c>
      <c r="F245" s="154">
        <v>7.0650080000000002E-3</v>
      </c>
      <c r="G245" s="155">
        <v>7.121832698693164E-5</v>
      </c>
      <c r="H245" s="154">
        <v>6.209290693E-6</v>
      </c>
      <c r="I245" s="156">
        <v>1.6046694654495722E-4</v>
      </c>
    </row>
    <row r="246" spans="1:9" s="91" customFormat="1" x14ac:dyDescent="0.2">
      <c r="A246" s="90"/>
      <c r="B246" s="73" t="s">
        <v>53</v>
      </c>
      <c r="C246" s="88" t="s">
        <v>31</v>
      </c>
      <c r="D246" s="73" t="s">
        <v>674</v>
      </c>
      <c r="E246" s="68" t="s">
        <v>497</v>
      </c>
      <c r="F246" s="154">
        <v>4.2371708000000001E-2</v>
      </c>
      <c r="G246" s="155">
        <v>1.3882157679022688E-2</v>
      </c>
      <c r="H246" s="154">
        <v>1.221444155797E-3</v>
      </c>
      <c r="I246" s="156">
        <v>1.0762326962050508E-2</v>
      </c>
    </row>
    <row r="247" spans="1:9" s="91" customFormat="1" x14ac:dyDescent="0.2">
      <c r="A247" s="90"/>
      <c r="B247" s="73" t="s">
        <v>53</v>
      </c>
      <c r="C247" s="88" t="s">
        <v>301</v>
      </c>
      <c r="D247" s="73" t="s">
        <v>674</v>
      </c>
      <c r="E247" s="68" t="s">
        <v>497</v>
      </c>
      <c r="F247" s="154">
        <v>1.6979187E-2</v>
      </c>
      <c r="G247" s="155">
        <v>1.0334211926102758E-2</v>
      </c>
      <c r="H247" s="154">
        <v>1.5167169316139999E-3</v>
      </c>
      <c r="I247" s="156">
        <v>1.9216952184697798E-2</v>
      </c>
    </row>
    <row r="248" spans="1:9" s="91" customFormat="1" x14ac:dyDescent="0.2">
      <c r="A248" s="90"/>
      <c r="B248" s="73" t="s">
        <v>53</v>
      </c>
      <c r="C248" s="88" t="s">
        <v>40</v>
      </c>
      <c r="D248" s="73" t="s">
        <v>674</v>
      </c>
      <c r="E248" s="68" t="s">
        <v>497</v>
      </c>
      <c r="F248" s="154">
        <v>2.1099899999999999E-4</v>
      </c>
      <c r="G248" s="155">
        <v>3.0052638342893051E-6</v>
      </c>
      <c r="H248" s="154">
        <v>2.0970548747209997E-3</v>
      </c>
      <c r="I248" s="156">
        <v>3.6798987925025263E-2</v>
      </c>
    </row>
    <row r="249" spans="1:9" s="91" customFormat="1" ht="38.25" x14ac:dyDescent="0.2">
      <c r="A249" s="90"/>
      <c r="B249" s="73" t="s">
        <v>53</v>
      </c>
      <c r="C249" s="88" t="s">
        <v>370</v>
      </c>
      <c r="D249" s="73" t="s">
        <v>674</v>
      </c>
      <c r="E249" s="68" t="s">
        <v>497</v>
      </c>
      <c r="F249" s="154">
        <v>4.9998000000000005E-5</v>
      </c>
      <c r="G249" s="155">
        <v>9.2259743645939626E-5</v>
      </c>
      <c r="H249" s="154">
        <v>5.9736440000000001E-9</v>
      </c>
      <c r="I249" s="156">
        <v>4.4833534247118159E-5</v>
      </c>
    </row>
    <row r="250" spans="1:9" s="91" customFormat="1" x14ac:dyDescent="0.2">
      <c r="A250" s="90"/>
      <c r="B250" s="73" t="s">
        <v>53</v>
      </c>
      <c r="C250" s="88" t="s">
        <v>32</v>
      </c>
      <c r="D250" s="73" t="s">
        <v>674</v>
      </c>
      <c r="E250" s="68" t="s">
        <v>497</v>
      </c>
      <c r="F250" s="154">
        <v>0.16887157899999999</v>
      </c>
      <c r="G250" s="155">
        <v>3.0782475327021139E-2</v>
      </c>
      <c r="H250" s="154">
        <v>3.731284181557E-3</v>
      </c>
      <c r="I250" s="156">
        <v>2.3983667461258441E-2</v>
      </c>
    </row>
    <row r="251" spans="1:9" s="91" customFormat="1" x14ac:dyDescent="0.2">
      <c r="A251" s="90"/>
      <c r="B251" s="73" t="s">
        <v>53</v>
      </c>
      <c r="C251" s="88" t="s">
        <v>14</v>
      </c>
      <c r="D251" s="73" t="s">
        <v>674</v>
      </c>
      <c r="E251" s="68" t="s">
        <v>497</v>
      </c>
      <c r="F251" s="154">
        <v>1.0024593E-2</v>
      </c>
      <c r="G251" s="155">
        <v>8.8098882654066932E-3</v>
      </c>
      <c r="H251" s="154">
        <v>2.9451627767700003E-4</v>
      </c>
      <c r="I251" s="156">
        <v>7.8701638015627011E-3</v>
      </c>
    </row>
    <row r="252" spans="1:9" s="91" customFormat="1" x14ac:dyDescent="0.2">
      <c r="A252" s="90"/>
      <c r="B252" s="73" t="s">
        <v>53</v>
      </c>
      <c r="C252" s="88" t="s">
        <v>12</v>
      </c>
      <c r="D252" s="73" t="s">
        <v>674</v>
      </c>
      <c r="E252" s="68" t="s">
        <v>497</v>
      </c>
      <c r="F252" s="154">
        <v>3.7697124999999998E-2</v>
      </c>
      <c r="G252" s="155">
        <v>1.8872784034761916E-2</v>
      </c>
      <c r="H252" s="154">
        <v>9.4083940846799994E-4</v>
      </c>
      <c r="I252" s="156">
        <v>5.3111523038127601E-3</v>
      </c>
    </row>
    <row r="253" spans="1:9" s="91" customFormat="1" x14ac:dyDescent="0.2">
      <c r="A253" s="90"/>
      <c r="B253" s="73" t="s">
        <v>53</v>
      </c>
      <c r="C253" s="88" t="s">
        <v>16</v>
      </c>
      <c r="D253" s="73" t="s">
        <v>674</v>
      </c>
      <c r="E253" s="68" t="s">
        <v>497</v>
      </c>
      <c r="F253" s="154">
        <v>5.3692170999999997E-2</v>
      </c>
      <c r="G253" s="155">
        <v>2.6712218441501387E-2</v>
      </c>
      <c r="H253" s="154">
        <v>2.937471033803E-3</v>
      </c>
      <c r="I253" s="156">
        <v>1.293126200414188E-2</v>
      </c>
    </row>
    <row r="254" spans="1:9" s="91" customFormat="1" x14ac:dyDescent="0.2">
      <c r="A254" s="90"/>
      <c r="B254" s="73" t="s">
        <v>53</v>
      </c>
      <c r="C254" s="88" t="s">
        <v>18</v>
      </c>
      <c r="D254" s="73" t="s">
        <v>674</v>
      </c>
      <c r="E254" s="68" t="s">
        <v>497</v>
      </c>
      <c r="F254" s="154">
        <v>7.4384080000000005E-3</v>
      </c>
      <c r="G254" s="155">
        <v>5.1568290575531627E-3</v>
      </c>
      <c r="H254" s="154">
        <v>1.5033124891000001E-5</v>
      </c>
      <c r="I254" s="156">
        <v>1.2711282105777762E-3</v>
      </c>
    </row>
    <row r="255" spans="1:9" s="91" customFormat="1" x14ac:dyDescent="0.2">
      <c r="A255" s="90"/>
      <c r="B255" s="73" t="s">
        <v>53</v>
      </c>
      <c r="C255" s="88" t="s">
        <v>41</v>
      </c>
      <c r="D255" s="73" t="s">
        <v>674</v>
      </c>
      <c r="E255" s="68" t="s">
        <v>497</v>
      </c>
      <c r="F255" s="154">
        <v>3.0000000000000001E-5</v>
      </c>
      <c r="G255" s="155">
        <v>3.4291131018582613E-4</v>
      </c>
      <c r="H255" s="154">
        <v>4.5049903000000002E-8</v>
      </c>
      <c r="I255" s="156">
        <v>6.6722281233158771E-6</v>
      </c>
    </row>
    <row r="256" spans="1:9" s="91" customFormat="1" x14ac:dyDescent="0.2">
      <c r="A256" s="90"/>
      <c r="B256" s="73" t="s">
        <v>53</v>
      </c>
      <c r="C256" s="88" t="s">
        <v>42</v>
      </c>
      <c r="D256" s="73" t="s">
        <v>674</v>
      </c>
      <c r="E256" s="68" t="s">
        <v>497</v>
      </c>
      <c r="F256" s="154">
        <v>1.0000000000000001E-5</v>
      </c>
      <c r="G256" s="155">
        <v>7.1893228766300023E-4</v>
      </c>
      <c r="H256" s="154">
        <v>3.1855956852999997E-5</v>
      </c>
      <c r="I256" s="156">
        <v>0.14321763995531941</v>
      </c>
    </row>
    <row r="257" spans="1:9" s="91" customFormat="1" x14ac:dyDescent="0.2">
      <c r="A257" s="90"/>
      <c r="B257" s="73" t="s">
        <v>53</v>
      </c>
      <c r="C257" s="88" t="s">
        <v>77</v>
      </c>
      <c r="D257" s="73" t="s">
        <v>674</v>
      </c>
      <c r="E257" s="68" t="s">
        <v>497</v>
      </c>
      <c r="F257" s="154">
        <v>5.9998000000000004E-5</v>
      </c>
      <c r="G257" s="155">
        <v>2.6577511134675048E-3</v>
      </c>
      <c r="H257" s="154">
        <v>8.4790814000000008E-8</v>
      </c>
      <c r="I257" s="156">
        <v>1.0976555797229127E-4</v>
      </c>
    </row>
    <row r="258" spans="1:9" s="91" customFormat="1" ht="25.5" x14ac:dyDescent="0.2">
      <c r="A258" s="90"/>
      <c r="B258" s="73" t="s">
        <v>53</v>
      </c>
      <c r="C258" s="88" t="s">
        <v>92</v>
      </c>
      <c r="D258" s="73" t="s">
        <v>674</v>
      </c>
      <c r="E258" s="68" t="s">
        <v>497</v>
      </c>
      <c r="F258" s="154">
        <v>0.30243836099999999</v>
      </c>
      <c r="G258" s="155">
        <v>3.1458791087851309E-2</v>
      </c>
      <c r="H258" s="154">
        <v>6.1458410641159998E-3</v>
      </c>
      <c r="I258" s="156">
        <v>1.1116090497267949E-2</v>
      </c>
    </row>
    <row r="259" spans="1:9" s="91" customFormat="1" x14ac:dyDescent="0.2">
      <c r="A259" s="90"/>
      <c r="B259" s="73" t="s">
        <v>53</v>
      </c>
      <c r="C259" s="88" t="s">
        <v>43</v>
      </c>
      <c r="D259" s="73" t="s">
        <v>674</v>
      </c>
      <c r="E259" s="68" t="s">
        <v>497</v>
      </c>
      <c r="F259" s="154">
        <v>1.679916E-2</v>
      </c>
      <c r="G259" s="155">
        <v>1.56636225664431E-4</v>
      </c>
      <c r="H259" s="154">
        <v>5.5319640260000003E-6</v>
      </c>
      <c r="I259" s="156">
        <v>4.5768009159195095E-4</v>
      </c>
    </row>
    <row r="260" spans="1:9" s="91" customFormat="1" x14ac:dyDescent="0.2">
      <c r="A260" s="90"/>
      <c r="B260" s="73" t="s">
        <v>53</v>
      </c>
      <c r="C260" s="88" t="s">
        <v>19</v>
      </c>
      <c r="D260" s="73" t="s">
        <v>674</v>
      </c>
      <c r="E260" s="68" t="s">
        <v>497</v>
      </c>
      <c r="F260" s="154">
        <v>0.224438837</v>
      </c>
      <c r="G260" s="155">
        <v>1.9273994371054169E-2</v>
      </c>
      <c r="H260" s="154">
        <v>5.6462558552049999E-3</v>
      </c>
      <c r="I260" s="156">
        <v>8.8121854630022426E-3</v>
      </c>
    </row>
    <row r="261" spans="1:9" s="91" customFormat="1" ht="25.5" x14ac:dyDescent="0.2">
      <c r="A261" s="90"/>
      <c r="B261" s="73" t="s">
        <v>53</v>
      </c>
      <c r="C261" s="88" t="s">
        <v>90</v>
      </c>
      <c r="D261" s="73" t="s">
        <v>674</v>
      </c>
      <c r="E261" s="68" t="s">
        <v>497</v>
      </c>
      <c r="F261" s="154">
        <v>6.9996999999999995E-4</v>
      </c>
      <c r="G261" s="155">
        <v>4.6984914339285977E-2</v>
      </c>
      <c r="H261" s="154">
        <v>2.5138248480000003E-6</v>
      </c>
      <c r="I261" s="156">
        <v>5.2082248429381913E-4</v>
      </c>
    </row>
    <row r="262" spans="1:9" s="91" customFormat="1" x14ac:dyDescent="0.2">
      <c r="A262" s="90"/>
      <c r="B262" s="73" t="s">
        <v>53</v>
      </c>
      <c r="C262" s="88" t="s">
        <v>44</v>
      </c>
      <c r="D262" s="73" t="s">
        <v>674</v>
      </c>
      <c r="E262" s="68" t="s">
        <v>497</v>
      </c>
      <c r="F262" s="154">
        <v>9.6995199999999997E-3</v>
      </c>
      <c r="G262" s="155">
        <v>2.0789144188153409E-2</v>
      </c>
      <c r="H262" s="154">
        <v>3.0105607489999999E-5</v>
      </c>
      <c r="I262" s="156">
        <v>8.2893085627956976E-3</v>
      </c>
    </row>
    <row r="263" spans="1:9" s="91" customFormat="1" x14ac:dyDescent="0.2">
      <c r="A263" s="90"/>
      <c r="B263" s="73" t="s">
        <v>53</v>
      </c>
      <c r="C263" s="88" t="s">
        <v>45</v>
      </c>
      <c r="D263" s="73" t="s">
        <v>674</v>
      </c>
      <c r="E263" s="68" t="s">
        <v>497</v>
      </c>
      <c r="F263" s="154">
        <v>4.8397579999999996E-2</v>
      </c>
      <c r="G263" s="155">
        <v>8.8857078379014631E-3</v>
      </c>
      <c r="H263" s="154">
        <v>8.8372901396100009E-4</v>
      </c>
      <c r="I263" s="156">
        <v>7.3553046270807193E-2</v>
      </c>
    </row>
    <row r="264" spans="1:9" s="91" customFormat="1" x14ac:dyDescent="0.2">
      <c r="A264" s="90"/>
      <c r="B264" s="73" t="s">
        <v>53</v>
      </c>
      <c r="C264" s="88" t="s">
        <v>46</v>
      </c>
      <c r="D264" s="73" t="s">
        <v>674</v>
      </c>
      <c r="E264" s="68" t="s">
        <v>497</v>
      </c>
      <c r="F264" s="154">
        <v>4.4179999999999999E-6</v>
      </c>
      <c r="G264" s="155">
        <v>1.7320437361263356E-5</v>
      </c>
      <c r="H264" s="154">
        <v>1.197849193E-6</v>
      </c>
      <c r="I264" s="156">
        <v>7.2422576379877778E-5</v>
      </c>
    </row>
    <row r="265" spans="1:9" s="91" customFormat="1" x14ac:dyDescent="0.2">
      <c r="A265" s="90"/>
      <c r="B265" s="73" t="s">
        <v>53</v>
      </c>
      <c r="C265" s="88" t="s">
        <v>26</v>
      </c>
      <c r="D265" s="73" t="s">
        <v>674</v>
      </c>
      <c r="E265" s="68" t="s">
        <v>497</v>
      </c>
      <c r="F265" s="154">
        <v>8.3875816000000006E-2</v>
      </c>
      <c r="G265" s="155">
        <v>1.9462270529919643E-2</v>
      </c>
      <c r="H265" s="154">
        <v>2.4435856999119997E-3</v>
      </c>
      <c r="I265" s="156">
        <v>1.2786223003796005E-2</v>
      </c>
    </row>
    <row r="266" spans="1:9" s="91" customFormat="1" x14ac:dyDescent="0.2">
      <c r="A266" s="90"/>
      <c r="B266" s="73" t="s">
        <v>53</v>
      </c>
      <c r="C266" s="88" t="s">
        <v>15</v>
      </c>
      <c r="D266" s="73" t="s">
        <v>674</v>
      </c>
      <c r="E266" s="68" t="s">
        <v>497</v>
      </c>
      <c r="F266" s="154">
        <v>9.3913067000000003E-2</v>
      </c>
      <c r="G266" s="155">
        <v>8.0185849337128814E-2</v>
      </c>
      <c r="H266" s="154">
        <v>1.0332001733759999E-3</v>
      </c>
      <c r="I266" s="156">
        <v>3.5050088054262081E-2</v>
      </c>
    </row>
    <row r="267" spans="1:9" s="91" customFormat="1" x14ac:dyDescent="0.2">
      <c r="A267" s="90"/>
      <c r="B267" s="73" t="s">
        <v>53</v>
      </c>
      <c r="C267" s="88" t="s">
        <v>47</v>
      </c>
      <c r="D267" s="73" t="s">
        <v>674</v>
      </c>
      <c r="E267" s="68" t="s">
        <v>497</v>
      </c>
      <c r="F267" s="154">
        <v>0.371990722</v>
      </c>
      <c r="G267" s="155">
        <v>2.2026350197433685E-4</v>
      </c>
      <c r="H267" s="154">
        <v>4.2086569117500002E-4</v>
      </c>
      <c r="I267" s="156">
        <v>7.3052545733844057E-3</v>
      </c>
    </row>
    <row r="268" spans="1:9" s="91" customFormat="1" x14ac:dyDescent="0.2">
      <c r="A268" s="90"/>
      <c r="B268" s="73" t="s">
        <v>53</v>
      </c>
      <c r="C268" s="88" t="s">
        <v>373</v>
      </c>
      <c r="D268" s="73" t="s">
        <v>674</v>
      </c>
      <c r="E268" s="68" t="s">
        <v>497</v>
      </c>
      <c r="F268" s="154">
        <v>2.8288660000000002E-3</v>
      </c>
      <c r="G268" s="155">
        <v>5.5202741366326127E-3</v>
      </c>
      <c r="H268" s="154">
        <v>4.5789126029999996E-6</v>
      </c>
      <c r="I268" s="156">
        <v>2.829995987222608E-3</v>
      </c>
    </row>
    <row r="269" spans="1:9" s="91" customFormat="1" x14ac:dyDescent="0.2">
      <c r="A269" s="90"/>
      <c r="B269" s="73" t="s">
        <v>53</v>
      </c>
      <c r="C269" s="88" t="s">
        <v>48</v>
      </c>
      <c r="D269" s="73" t="s">
        <v>674</v>
      </c>
      <c r="E269" s="68" t="s">
        <v>497</v>
      </c>
      <c r="F269" s="154">
        <v>8.3672320999999994E-2</v>
      </c>
      <c r="G269" s="155">
        <v>8.2468898526169402E-4</v>
      </c>
      <c r="H269" s="154">
        <v>1.8708883097839999E-3</v>
      </c>
      <c r="I269" s="156">
        <v>6.9382976451715069E-3</v>
      </c>
    </row>
    <row r="270" spans="1:9" s="91" customFormat="1" x14ac:dyDescent="0.2">
      <c r="A270" s="90"/>
      <c r="B270" s="73" t="s">
        <v>53</v>
      </c>
      <c r="C270" s="88" t="s">
        <v>49</v>
      </c>
      <c r="D270" s="73" t="s">
        <v>674</v>
      </c>
      <c r="E270" s="68" t="s">
        <v>497</v>
      </c>
      <c r="F270" s="154">
        <v>1.059947E-2</v>
      </c>
      <c r="G270" s="155">
        <v>1.4666252867962316E-2</v>
      </c>
      <c r="H270" s="154">
        <v>1.3698412637999999E-5</v>
      </c>
      <c r="I270" s="156">
        <v>4.9292156991350723E-4</v>
      </c>
    </row>
    <row r="271" spans="1:9" s="91" customFormat="1" x14ac:dyDescent="0.2">
      <c r="A271" s="90"/>
      <c r="B271" s="73" t="s">
        <v>53</v>
      </c>
      <c r="C271" s="88" t="s">
        <v>27</v>
      </c>
      <c r="D271" s="73" t="s">
        <v>674</v>
      </c>
      <c r="E271" s="68" t="s">
        <v>497</v>
      </c>
      <c r="F271" s="154">
        <v>5.7947107999999997E-2</v>
      </c>
      <c r="G271" s="155">
        <v>1.7570692386804622E-2</v>
      </c>
      <c r="H271" s="154">
        <v>1.1552310809320001E-3</v>
      </c>
      <c r="I271" s="156">
        <v>7.0600467105868051E-3</v>
      </c>
    </row>
    <row r="272" spans="1:9" s="91" customFormat="1" x14ac:dyDescent="0.2">
      <c r="A272" s="90"/>
      <c r="B272" s="73" t="s">
        <v>53</v>
      </c>
      <c r="C272" s="88" t="s">
        <v>29</v>
      </c>
      <c r="D272" s="73" t="s">
        <v>674</v>
      </c>
      <c r="E272" s="68" t="s">
        <v>497</v>
      </c>
      <c r="F272" s="154">
        <v>1.3649320000000001E-2</v>
      </c>
      <c r="G272" s="155">
        <v>1.4197173325299977E-2</v>
      </c>
      <c r="H272" s="154">
        <v>7.4113602748000003E-4</v>
      </c>
      <c r="I272" s="156">
        <v>7.252611586040591E-3</v>
      </c>
    </row>
    <row r="273" spans="1:9" s="91" customFormat="1" x14ac:dyDescent="0.2">
      <c r="A273" s="90"/>
      <c r="B273" s="73" t="s">
        <v>53</v>
      </c>
      <c r="C273" s="88" t="s">
        <v>50</v>
      </c>
      <c r="D273" s="73" t="s">
        <v>674</v>
      </c>
      <c r="E273" s="68" t="s">
        <v>497</v>
      </c>
      <c r="F273" s="154">
        <v>0</v>
      </c>
      <c r="G273" s="155">
        <v>0</v>
      </c>
      <c r="H273" s="154">
        <v>1.17574396E-7</v>
      </c>
      <c r="I273" s="156">
        <v>4.0330643791871731E-6</v>
      </c>
    </row>
    <row r="274" spans="1:9" s="91" customFormat="1" x14ac:dyDescent="0.2">
      <c r="A274" s="90"/>
      <c r="B274" s="73" t="s">
        <v>53</v>
      </c>
      <c r="C274" s="88" t="s">
        <v>100</v>
      </c>
      <c r="D274" s="73" t="s">
        <v>674</v>
      </c>
      <c r="E274" s="68" t="s">
        <v>497</v>
      </c>
      <c r="F274" s="154">
        <v>0.13292346000000002</v>
      </c>
      <c r="G274" s="155">
        <v>2.3514250029225206E-2</v>
      </c>
      <c r="H274" s="154">
        <v>2.1485358600869999E-3</v>
      </c>
      <c r="I274" s="156">
        <v>8.4282604404926978E-3</v>
      </c>
    </row>
    <row r="275" spans="1:9" s="91" customFormat="1" x14ac:dyDescent="0.2">
      <c r="A275" s="90"/>
      <c r="B275" s="73" t="s">
        <v>53</v>
      </c>
      <c r="C275" s="88" t="s">
        <v>331</v>
      </c>
      <c r="D275" s="73" t="s">
        <v>674</v>
      </c>
      <c r="E275" s="68" t="s">
        <v>497</v>
      </c>
      <c r="F275" s="154">
        <v>6.8996660000000005E-3</v>
      </c>
      <c r="G275" s="155">
        <v>1.2673485013455105E-2</v>
      </c>
      <c r="H275" s="154">
        <v>6.984966389E-6</v>
      </c>
      <c r="I275" s="156">
        <v>3.0505002114470246E-3</v>
      </c>
    </row>
    <row r="276" spans="1:9" s="91" customFormat="1" x14ac:dyDescent="0.2">
      <c r="A276" s="90"/>
      <c r="B276" s="73" t="s">
        <v>53</v>
      </c>
      <c r="C276" s="88" t="s">
        <v>102</v>
      </c>
      <c r="D276" s="73" t="s">
        <v>674</v>
      </c>
      <c r="E276" s="68" t="s">
        <v>497</v>
      </c>
      <c r="F276" s="154">
        <v>6.6400740000000001E-3</v>
      </c>
      <c r="G276" s="155">
        <v>7.8944260046104504E-3</v>
      </c>
      <c r="H276" s="154">
        <v>3.7474269887999997E-5</v>
      </c>
      <c r="I276" s="156">
        <v>8.7678834528252779E-3</v>
      </c>
    </row>
    <row r="277" spans="1:9" s="91" customFormat="1" ht="25.5" x14ac:dyDescent="0.2">
      <c r="A277" s="90"/>
      <c r="B277" s="73" t="s">
        <v>53</v>
      </c>
      <c r="C277" s="88" t="s">
        <v>313</v>
      </c>
      <c r="D277" s="73" t="s">
        <v>674</v>
      </c>
      <c r="E277" s="68" t="s">
        <v>497</v>
      </c>
      <c r="F277" s="154">
        <v>3.0268507E-2</v>
      </c>
      <c r="G277" s="155">
        <v>1.5822155952322087E-2</v>
      </c>
      <c r="H277" s="154">
        <v>9.0883537081999999E-5</v>
      </c>
      <c r="I277" s="156">
        <v>3.864943881358647E-2</v>
      </c>
    </row>
    <row r="278" spans="1:9" s="91" customFormat="1" x14ac:dyDescent="0.2">
      <c r="A278" s="90"/>
      <c r="B278" s="73" t="s">
        <v>53</v>
      </c>
      <c r="C278" s="88" t="s">
        <v>101</v>
      </c>
      <c r="D278" s="73" t="s">
        <v>674</v>
      </c>
      <c r="E278" s="68" t="s">
        <v>497</v>
      </c>
      <c r="F278" s="154">
        <v>1.6699185000000002E-2</v>
      </c>
      <c r="G278" s="155">
        <v>3.5590521810791288E-2</v>
      </c>
      <c r="H278" s="154">
        <v>1.4110475465600001E-3</v>
      </c>
      <c r="I278" s="156">
        <v>1.0180979030863853</v>
      </c>
    </row>
    <row r="279" spans="1:9" s="91" customFormat="1" x14ac:dyDescent="0.2">
      <c r="A279" s="90"/>
      <c r="B279" s="73" t="s">
        <v>53</v>
      </c>
      <c r="C279" s="88" t="s">
        <v>322</v>
      </c>
      <c r="D279" s="73" t="s">
        <v>674</v>
      </c>
      <c r="E279" s="68" t="s">
        <v>497</v>
      </c>
      <c r="F279" s="154">
        <v>3.7498220000000003E-3</v>
      </c>
      <c r="G279" s="155">
        <v>1.0144248494698757E-2</v>
      </c>
      <c r="H279" s="154">
        <v>6.9316756347000003E-5</v>
      </c>
      <c r="I279" s="156">
        <v>0.14094372153362822</v>
      </c>
    </row>
    <row r="280" spans="1:9" s="91" customFormat="1" x14ac:dyDescent="0.2">
      <c r="A280" s="90"/>
      <c r="B280" s="73" t="s">
        <v>53</v>
      </c>
      <c r="C280" s="88" t="s">
        <v>333</v>
      </c>
      <c r="D280" s="73" t="s">
        <v>674</v>
      </c>
      <c r="E280" s="68" t="s">
        <v>497</v>
      </c>
      <c r="F280" s="154">
        <v>4.9998000000000005E-5</v>
      </c>
      <c r="G280" s="155">
        <v>3.8262176617785758E-4</v>
      </c>
      <c r="H280" s="154">
        <v>7.4259668000000005E-8</v>
      </c>
      <c r="I280" s="156">
        <v>1.1147163239844163E-5</v>
      </c>
    </row>
    <row r="281" spans="1:9" s="91" customFormat="1" x14ac:dyDescent="0.2">
      <c r="A281" s="90"/>
      <c r="B281" s="73" t="s">
        <v>53</v>
      </c>
      <c r="C281" s="88" t="s">
        <v>103</v>
      </c>
      <c r="D281" s="73" t="s">
        <v>674</v>
      </c>
      <c r="E281" s="68" t="s">
        <v>497</v>
      </c>
      <c r="F281" s="154">
        <v>0</v>
      </c>
      <c r="G281" s="155">
        <v>0</v>
      </c>
      <c r="H281" s="154">
        <v>1.267558922E-6</v>
      </c>
      <c r="I281" s="156">
        <v>8.3704255589811587E-5</v>
      </c>
    </row>
    <row r="282" spans="1:9" s="91" customFormat="1" x14ac:dyDescent="0.2">
      <c r="A282" s="90"/>
      <c r="B282" s="73" t="s">
        <v>53</v>
      </c>
      <c r="C282" s="88" t="s">
        <v>105</v>
      </c>
      <c r="D282" s="73" t="s">
        <v>674</v>
      </c>
      <c r="E282" s="68" t="s">
        <v>497</v>
      </c>
      <c r="F282" s="154">
        <v>6.8871568000000008E-2</v>
      </c>
      <c r="G282" s="155">
        <v>4.9696816123517368E-2</v>
      </c>
      <c r="H282" s="154">
        <v>1.84636829521E-4</v>
      </c>
      <c r="I282" s="156">
        <v>0.18491729509015126</v>
      </c>
    </row>
    <row r="283" spans="1:9" s="91" customFormat="1" x14ac:dyDescent="0.2">
      <c r="A283" s="90"/>
      <c r="B283" s="73" t="s">
        <v>53</v>
      </c>
      <c r="C283" s="88" t="s">
        <v>89</v>
      </c>
      <c r="D283" s="73" t="s">
        <v>674</v>
      </c>
      <c r="E283" s="68" t="s">
        <v>497</v>
      </c>
      <c r="F283" s="154">
        <v>8.6495679999999998E-3</v>
      </c>
      <c r="G283" s="155">
        <v>3.2257547593172308E-6</v>
      </c>
      <c r="H283" s="154">
        <v>2.3211730490000003E-6</v>
      </c>
      <c r="I283" s="156">
        <v>1.915619053246253E-4</v>
      </c>
    </row>
    <row r="284" spans="1:9" s="91" customFormat="1" x14ac:dyDescent="0.2">
      <c r="A284" s="90"/>
      <c r="B284" s="73" t="s">
        <v>53</v>
      </c>
      <c r="C284" s="88" t="s">
        <v>20</v>
      </c>
      <c r="D284" s="73" t="s">
        <v>674</v>
      </c>
      <c r="E284" s="68" t="s">
        <v>497</v>
      </c>
      <c r="F284" s="154">
        <v>2.5948704E-2</v>
      </c>
      <c r="G284" s="155">
        <v>2.4607094693144812E-2</v>
      </c>
      <c r="H284" s="154">
        <v>2.1471876290569997E-3</v>
      </c>
      <c r="I284" s="156">
        <v>6.6777004173615734E-2</v>
      </c>
    </row>
    <row r="285" spans="1:9" s="91" customFormat="1" x14ac:dyDescent="0.2">
      <c r="A285" s="90"/>
      <c r="B285" s="73" t="s">
        <v>53</v>
      </c>
      <c r="C285" s="88" t="s">
        <v>51</v>
      </c>
      <c r="D285" s="73" t="s">
        <v>674</v>
      </c>
      <c r="E285" s="68" t="s">
        <v>497</v>
      </c>
      <c r="F285" s="154">
        <v>0.48788995899999998</v>
      </c>
      <c r="G285" s="155">
        <v>2.2258053614287659E-2</v>
      </c>
      <c r="H285" s="154">
        <v>2.924355990345E-3</v>
      </c>
      <c r="I285" s="156">
        <v>3.7840641801113836E-2</v>
      </c>
    </row>
    <row r="286" spans="1:9" s="91" customFormat="1" x14ac:dyDescent="0.2">
      <c r="A286" s="90"/>
      <c r="B286" s="73" t="s">
        <v>53</v>
      </c>
      <c r="C286" s="88" t="s">
        <v>30</v>
      </c>
      <c r="D286" s="73" t="s">
        <v>674</v>
      </c>
      <c r="E286" s="68" t="s">
        <v>497</v>
      </c>
      <c r="F286" s="154">
        <v>6.9326538000000007E-2</v>
      </c>
      <c r="G286" s="155">
        <v>2.3076361468651361E-2</v>
      </c>
      <c r="H286" s="154">
        <v>1.621502752995E-3</v>
      </c>
      <c r="I286" s="156">
        <v>8.4128007256460552E-3</v>
      </c>
    </row>
    <row r="287" spans="1:9" s="91" customFormat="1" x14ac:dyDescent="0.2">
      <c r="A287" s="90"/>
      <c r="B287" s="73" t="s">
        <v>53</v>
      </c>
      <c r="C287" s="88" t="s">
        <v>28</v>
      </c>
      <c r="D287" s="73" t="s">
        <v>674</v>
      </c>
      <c r="E287" s="68" t="s">
        <v>497</v>
      </c>
      <c r="F287" s="154">
        <v>7.5296899999999993E-4</v>
      </c>
      <c r="G287" s="155">
        <v>1.4302174222636194E-3</v>
      </c>
      <c r="H287" s="154">
        <v>6.31557326732E-4</v>
      </c>
      <c r="I287" s="156">
        <v>1.2424651835068913E-2</v>
      </c>
    </row>
    <row r="288" spans="1:9" s="91" customFormat="1" x14ac:dyDescent="0.2">
      <c r="A288" s="90"/>
      <c r="B288" s="73" t="s">
        <v>53</v>
      </c>
      <c r="C288" s="88" t="s">
        <v>22</v>
      </c>
      <c r="D288" s="73" t="s">
        <v>674</v>
      </c>
      <c r="E288" s="68" t="s">
        <v>497</v>
      </c>
      <c r="F288" s="154">
        <v>5.8997049999999999E-3</v>
      </c>
      <c r="G288" s="155">
        <v>3.6846869272025268E-2</v>
      </c>
      <c r="H288" s="154">
        <v>7.3856954096899997E-4</v>
      </c>
      <c r="I288" s="156">
        <v>3.8743746378590821E-2</v>
      </c>
    </row>
    <row r="289" spans="1:9" s="91" customFormat="1" x14ac:dyDescent="0.2">
      <c r="A289" s="90"/>
      <c r="B289" s="73" t="s">
        <v>53</v>
      </c>
      <c r="C289" s="88" t="s">
        <v>23</v>
      </c>
      <c r="D289" s="73" t="s">
        <v>674</v>
      </c>
      <c r="E289" s="68" t="s">
        <v>497</v>
      </c>
      <c r="F289" s="154">
        <v>1.5999230000000001E-3</v>
      </c>
      <c r="G289" s="155">
        <v>4.3341437568098225E-2</v>
      </c>
      <c r="H289" s="154">
        <v>1.42843225604E-4</v>
      </c>
      <c r="I289" s="156">
        <v>2.2786736950676435E-2</v>
      </c>
    </row>
    <row r="290" spans="1:9" s="91" customFormat="1" x14ac:dyDescent="0.2">
      <c r="A290" s="90"/>
      <c r="B290" s="73" t="s">
        <v>53</v>
      </c>
      <c r="C290" s="88" t="s">
        <v>52</v>
      </c>
      <c r="D290" s="73" t="s">
        <v>674</v>
      </c>
      <c r="E290" s="68" t="s">
        <v>497</v>
      </c>
      <c r="F290" s="154">
        <v>4.5890781999999998E-2</v>
      </c>
      <c r="G290" s="155">
        <v>4.4508130795850657E-4</v>
      </c>
      <c r="H290" s="154">
        <v>5.1336521628299993E-3</v>
      </c>
      <c r="I290" s="156">
        <v>9.1182573258838148E-2</v>
      </c>
    </row>
    <row r="291" spans="1:9" s="91" customFormat="1" x14ac:dyDescent="0.2">
      <c r="A291" s="90"/>
      <c r="B291" s="73" t="s">
        <v>53</v>
      </c>
      <c r="C291" s="88" t="s">
        <v>76</v>
      </c>
      <c r="D291" s="73" t="s">
        <v>674</v>
      </c>
      <c r="E291" s="68" t="s">
        <v>497</v>
      </c>
      <c r="F291" s="154">
        <v>1.128546E-3</v>
      </c>
      <c r="G291" s="155">
        <v>2.3177862297205599E-5</v>
      </c>
      <c r="H291" s="154">
        <v>4.4373764281900005E-4</v>
      </c>
      <c r="I291" s="156">
        <v>6.694962400190612E-3</v>
      </c>
    </row>
    <row r="292" spans="1:9" s="91" customFormat="1" x14ac:dyDescent="0.2">
      <c r="A292" s="90"/>
      <c r="B292" s="73" t="s">
        <v>53</v>
      </c>
      <c r="C292" s="88" t="s">
        <v>332</v>
      </c>
      <c r="D292" s="73" t="s">
        <v>674</v>
      </c>
      <c r="E292" s="68" t="s">
        <v>497</v>
      </c>
      <c r="F292" s="154">
        <v>1.5482235E-2</v>
      </c>
      <c r="G292" s="155">
        <v>7.7104704141259445E-2</v>
      </c>
      <c r="H292" s="154">
        <v>7.9386282143999992E-5</v>
      </c>
      <c r="I292" s="156">
        <v>4.6594649537267864E-2</v>
      </c>
    </row>
    <row r="293" spans="1:9" s="91" customFormat="1" x14ac:dyDescent="0.2">
      <c r="A293" s="90"/>
      <c r="B293" s="73" t="s">
        <v>53</v>
      </c>
      <c r="C293" s="88" t="s">
        <v>24</v>
      </c>
      <c r="D293" s="73" t="s">
        <v>674</v>
      </c>
      <c r="E293" s="68" t="s">
        <v>497</v>
      </c>
      <c r="F293" s="154">
        <v>9.5375240999999999E-2</v>
      </c>
      <c r="G293" s="155">
        <v>1.5260183935275484E-2</v>
      </c>
      <c r="H293" s="154">
        <v>1.1630113147960001E-3</v>
      </c>
      <c r="I293" s="156">
        <v>5.1346252454427168E-3</v>
      </c>
    </row>
    <row r="294" spans="1:9" s="91" customFormat="1" x14ac:dyDescent="0.2">
      <c r="A294" s="90"/>
      <c r="B294" s="73" t="s">
        <v>53</v>
      </c>
      <c r="C294" s="88" t="s">
        <v>91</v>
      </c>
      <c r="D294" s="73" t="s">
        <v>674</v>
      </c>
      <c r="E294" s="68" t="s">
        <v>497</v>
      </c>
      <c r="F294" s="154">
        <v>1.9549046E-2</v>
      </c>
      <c r="G294" s="155">
        <v>5.5795432707845483E-2</v>
      </c>
      <c r="H294" s="154">
        <v>1.474781404032E-3</v>
      </c>
      <c r="I294" s="156">
        <v>4.5903886944024114E-2</v>
      </c>
    </row>
    <row r="295" spans="1:9" s="91" customFormat="1" x14ac:dyDescent="0.2">
      <c r="A295" s="90"/>
      <c r="B295" s="73" t="s">
        <v>53</v>
      </c>
      <c r="C295" s="88" t="s">
        <v>396</v>
      </c>
      <c r="D295" s="73" t="s">
        <v>674</v>
      </c>
      <c r="E295" s="68" t="s">
        <v>497</v>
      </c>
      <c r="F295" s="154">
        <v>3.548832E-3</v>
      </c>
      <c r="G295" s="155">
        <v>0.15173915814870212</v>
      </c>
      <c r="H295" s="154">
        <v>3.2532447440000001E-5</v>
      </c>
      <c r="I295" s="156">
        <v>0.69183090574757433</v>
      </c>
    </row>
    <row r="296" spans="1:9" s="91" customFormat="1" x14ac:dyDescent="0.2">
      <c r="A296" s="90"/>
      <c r="B296" s="73" t="s">
        <v>53</v>
      </c>
      <c r="C296" s="88" t="s">
        <v>293</v>
      </c>
      <c r="D296" s="73" t="s">
        <v>674</v>
      </c>
      <c r="E296" s="68" t="s">
        <v>497</v>
      </c>
      <c r="F296" s="154">
        <v>2.4070300000000002E-4</v>
      </c>
      <c r="G296" s="155">
        <v>2.5407100888819138E-3</v>
      </c>
      <c r="H296" s="154">
        <v>4.3237351599999994E-6</v>
      </c>
      <c r="I296" s="156">
        <v>1.4618297792951034E-4</v>
      </c>
    </row>
    <row r="297" spans="1:9" s="91" customFormat="1" x14ac:dyDescent="0.2">
      <c r="A297" s="90"/>
      <c r="B297" s="73" t="s">
        <v>53</v>
      </c>
      <c r="C297" s="88" t="s">
        <v>288</v>
      </c>
      <c r="D297" s="73" t="s">
        <v>674</v>
      </c>
      <c r="E297" s="68" t="s">
        <v>497</v>
      </c>
      <c r="F297" s="154">
        <v>1.206922E-3</v>
      </c>
      <c r="G297" s="155">
        <v>2.162872074674299E-3</v>
      </c>
      <c r="H297" s="154">
        <v>1.3768626438000002E-5</v>
      </c>
      <c r="I297" s="156">
        <v>3.0832718490936744E-4</v>
      </c>
    </row>
    <row r="298" spans="1:9" s="91" customFormat="1" x14ac:dyDescent="0.2">
      <c r="A298" s="90"/>
      <c r="B298" s="73" t="s">
        <v>53</v>
      </c>
      <c r="C298" s="88" t="s">
        <v>285</v>
      </c>
      <c r="D298" s="73" t="s">
        <v>674</v>
      </c>
      <c r="E298" s="68" t="s">
        <v>497</v>
      </c>
      <c r="F298" s="154">
        <v>2.9998500000000001E-3</v>
      </c>
      <c r="G298" s="155">
        <v>5.6333983957975522E-3</v>
      </c>
      <c r="H298" s="154">
        <v>1.21400814671E-4</v>
      </c>
      <c r="I298" s="156">
        <v>4.870986959446366E-3</v>
      </c>
    </row>
    <row r="299" spans="1:9" s="91" customFormat="1" x14ac:dyDescent="0.2">
      <c r="A299" s="90"/>
      <c r="B299" s="73" t="s">
        <v>53</v>
      </c>
      <c r="C299" s="88" t="s">
        <v>376</v>
      </c>
      <c r="D299" s="73" t="s">
        <v>674</v>
      </c>
      <c r="E299" s="68" t="s">
        <v>497</v>
      </c>
      <c r="F299" s="154">
        <v>9.4044415000000006E-2</v>
      </c>
      <c r="G299" s="155">
        <v>1.8360114206847036E-2</v>
      </c>
      <c r="H299" s="154">
        <v>5.0092907724769995E-3</v>
      </c>
      <c r="I299" s="156">
        <v>2.6250511957593786E-2</v>
      </c>
    </row>
    <row r="300" spans="1:9" s="91" customFormat="1" x14ac:dyDescent="0.2">
      <c r="A300" s="90"/>
      <c r="B300" s="73" t="s">
        <v>53</v>
      </c>
      <c r="C300" s="88" t="s">
        <v>390</v>
      </c>
      <c r="D300" s="73" t="s">
        <v>674</v>
      </c>
      <c r="E300" s="68" t="s">
        <v>497</v>
      </c>
      <c r="F300" s="154">
        <v>0</v>
      </c>
      <c r="G300" s="155">
        <v>0</v>
      </c>
      <c r="H300" s="154">
        <v>2.0126696700000001E-7</v>
      </c>
      <c r="I300" s="156">
        <v>7.1221572281051433E-4</v>
      </c>
    </row>
    <row r="301" spans="1:9" s="91" customFormat="1" x14ac:dyDescent="0.2">
      <c r="A301" s="90"/>
      <c r="B301" s="73" t="s">
        <v>53</v>
      </c>
      <c r="C301" s="88" t="s">
        <v>391</v>
      </c>
      <c r="D301" s="73" t="s">
        <v>674</v>
      </c>
      <c r="E301" s="68" t="s">
        <v>497</v>
      </c>
      <c r="F301" s="154">
        <v>5.0597499999999998E-4</v>
      </c>
      <c r="G301" s="155">
        <v>1.5973138705970894E-3</v>
      </c>
      <c r="H301" s="154">
        <v>4.5176565299999998E-7</v>
      </c>
      <c r="I301" s="156">
        <v>3.4754833936044793E-4</v>
      </c>
    </row>
    <row r="302" spans="1:9" s="91" customFormat="1" x14ac:dyDescent="0.2">
      <c r="A302" s="90"/>
      <c r="B302" s="73" t="s">
        <v>53</v>
      </c>
      <c r="C302" s="88" t="s">
        <v>381</v>
      </c>
      <c r="D302" s="73" t="s">
        <v>674</v>
      </c>
      <c r="E302" s="68" t="s">
        <v>497</v>
      </c>
      <c r="F302" s="154">
        <v>1.49994E-4</v>
      </c>
      <c r="G302" s="155">
        <v>9.7890365837906322E-4</v>
      </c>
      <c r="H302" s="154">
        <v>4.0413172000000001E-8</v>
      </c>
      <c r="I302" s="156">
        <v>2.8987630154847193E-5</v>
      </c>
    </row>
    <row r="303" spans="1:9" s="91" customFormat="1" x14ac:dyDescent="0.2">
      <c r="A303" s="90"/>
      <c r="B303" s="73" t="s">
        <v>53</v>
      </c>
      <c r="C303" s="88" t="s">
        <v>395</v>
      </c>
      <c r="D303" s="73" t="s">
        <v>674</v>
      </c>
      <c r="E303" s="68" t="s">
        <v>497</v>
      </c>
      <c r="F303" s="154">
        <v>9.9995000000000007E-5</v>
      </c>
      <c r="G303" s="155">
        <v>6.8814666952752828E-5</v>
      </c>
      <c r="H303" s="154">
        <v>8.6305169999999996E-9</v>
      </c>
      <c r="I303" s="156">
        <v>4.2089691139682797E-6</v>
      </c>
    </row>
    <row r="304" spans="1:9" s="91" customFormat="1" x14ac:dyDescent="0.2">
      <c r="A304" s="90"/>
      <c r="B304" s="73" t="s">
        <v>53</v>
      </c>
      <c r="C304" s="88" t="s">
        <v>483</v>
      </c>
      <c r="D304" s="73" t="s">
        <v>674</v>
      </c>
      <c r="E304" s="68" t="s">
        <v>497</v>
      </c>
      <c r="F304" s="154">
        <v>2.2588899999999999E-3</v>
      </c>
      <c r="G304" s="155">
        <v>2.6060912143683584E-2</v>
      </c>
      <c r="H304" s="154">
        <v>7.6137824099999998E-7</v>
      </c>
      <c r="I304" s="156">
        <v>4.2977431003714131E-3</v>
      </c>
    </row>
    <row r="305" spans="1:9" s="91" customFormat="1" x14ac:dyDescent="0.2">
      <c r="A305" s="90"/>
      <c r="B305" s="73" t="s">
        <v>53</v>
      </c>
      <c r="C305" s="88" t="s">
        <v>506</v>
      </c>
      <c r="D305" s="73" t="s">
        <v>674</v>
      </c>
      <c r="E305" s="68" t="s">
        <v>497</v>
      </c>
      <c r="F305" s="154">
        <v>9.9995000000000007E-5</v>
      </c>
      <c r="G305" s="155">
        <v>1.1270074961358456E-4</v>
      </c>
      <c r="H305" s="154">
        <v>3.8269182999999999E-8</v>
      </c>
      <c r="I305" s="156">
        <v>1.8419038578812927E-3</v>
      </c>
    </row>
    <row r="306" spans="1:9" s="91" customFormat="1" x14ac:dyDescent="0.2">
      <c r="A306" s="90"/>
      <c r="B306" s="73" t="s">
        <v>53</v>
      </c>
      <c r="C306" s="88" t="s">
        <v>614</v>
      </c>
      <c r="D306" s="73" t="s">
        <v>674</v>
      </c>
      <c r="E306" s="68" t="s">
        <v>497</v>
      </c>
      <c r="F306" s="154">
        <v>9.999600000000001E-5</v>
      </c>
      <c r="G306" s="155">
        <v>2.3882236208902776E-3</v>
      </c>
      <c r="H306" s="154">
        <v>1.1352489E-8</v>
      </c>
      <c r="I306" s="156">
        <v>2.0332723986602485E-5</v>
      </c>
    </row>
    <row r="307" spans="1:9" s="91" customFormat="1" x14ac:dyDescent="0.2">
      <c r="A307" s="90"/>
      <c r="B307" s="73" t="s">
        <v>53</v>
      </c>
      <c r="C307" s="88" t="s">
        <v>505</v>
      </c>
      <c r="D307" s="73" t="s">
        <v>674</v>
      </c>
      <c r="E307" s="68" t="s">
        <v>497</v>
      </c>
      <c r="F307" s="154">
        <v>2.2608890999999999E-2</v>
      </c>
      <c r="G307" s="155">
        <v>0.10340626609606943</v>
      </c>
      <c r="H307" s="154">
        <v>1.2194157933169999E-3</v>
      </c>
      <c r="I307" s="156">
        <v>3.2615215391575116E-2</v>
      </c>
    </row>
    <row r="308" spans="1:9" s="91" customFormat="1" ht="25.5" x14ac:dyDescent="0.2">
      <c r="A308" s="90"/>
      <c r="B308" s="73" t="s">
        <v>53</v>
      </c>
      <c r="C308" s="88" t="s">
        <v>610</v>
      </c>
      <c r="D308" s="73" t="s">
        <v>674</v>
      </c>
      <c r="E308" s="68" t="s">
        <v>497</v>
      </c>
      <c r="F308" s="154">
        <v>3.0000000000000001E-5</v>
      </c>
      <c r="G308" s="155">
        <v>1.0439827278486387E-3</v>
      </c>
      <c r="H308" s="154">
        <v>5.5490327499999999E-7</v>
      </c>
      <c r="I308" s="156">
        <v>1.6567856178168402E-4</v>
      </c>
    </row>
    <row r="309" spans="1:9" s="91" customFormat="1" x14ac:dyDescent="0.2">
      <c r="A309" s="90"/>
      <c r="B309" s="73" t="s">
        <v>53</v>
      </c>
      <c r="C309" s="88" t="s">
        <v>503</v>
      </c>
      <c r="D309" s="73" t="s">
        <v>674</v>
      </c>
      <c r="E309" s="68" t="s">
        <v>497</v>
      </c>
      <c r="F309" s="154">
        <v>4.6227689000000002E-2</v>
      </c>
      <c r="G309" s="155">
        <v>1.80156684129536E-2</v>
      </c>
      <c r="H309" s="154">
        <v>1.597216792355E-3</v>
      </c>
      <c r="I309" s="156">
        <v>6.50487726377164E-3</v>
      </c>
    </row>
    <row r="310" spans="1:9" s="91" customFormat="1" x14ac:dyDescent="0.2">
      <c r="A310" s="90"/>
      <c r="B310" s="73" t="s">
        <v>53</v>
      </c>
      <c r="C310" s="88" t="s">
        <v>502</v>
      </c>
      <c r="D310" s="73" t="s">
        <v>674</v>
      </c>
      <c r="E310" s="68" t="s">
        <v>497</v>
      </c>
      <c r="F310" s="154">
        <v>6.1447834E-2</v>
      </c>
      <c r="G310" s="155">
        <v>1.2557800288583384E-2</v>
      </c>
      <c r="H310" s="154">
        <v>3.6069706572410005E-3</v>
      </c>
      <c r="I310" s="156">
        <v>8.5773761084696181E-3</v>
      </c>
    </row>
    <row r="311" spans="1:9" s="91" customFormat="1" x14ac:dyDescent="0.2">
      <c r="A311" s="90"/>
      <c r="B311" s="73" t="s">
        <v>53</v>
      </c>
      <c r="C311" s="88" t="s">
        <v>508</v>
      </c>
      <c r="D311" s="73" t="s">
        <v>674</v>
      </c>
      <c r="E311" s="68" t="s">
        <v>497</v>
      </c>
      <c r="F311" s="154">
        <v>1.2999350000000001E-3</v>
      </c>
      <c r="G311" s="155">
        <v>2.3188075030203793E-2</v>
      </c>
      <c r="H311" s="154">
        <v>1.9889597773E-5</v>
      </c>
      <c r="I311" s="156">
        <v>4.6747684039034907E-3</v>
      </c>
    </row>
    <row r="312" spans="1:9" s="91" customFormat="1" x14ac:dyDescent="0.2">
      <c r="A312" s="90"/>
      <c r="B312" s="73" t="s">
        <v>53</v>
      </c>
      <c r="C312" s="88" t="s">
        <v>504</v>
      </c>
      <c r="D312" s="73" t="s">
        <v>674</v>
      </c>
      <c r="E312" s="68" t="s">
        <v>497</v>
      </c>
      <c r="F312" s="154">
        <v>0.22550536299999999</v>
      </c>
      <c r="G312" s="155">
        <v>2.135696324954689E-2</v>
      </c>
      <c r="H312" s="154">
        <v>1.088071180907E-3</v>
      </c>
      <c r="I312" s="156">
        <v>2.1751307930856709E-2</v>
      </c>
    </row>
    <row r="313" spans="1:9" s="91" customFormat="1" x14ac:dyDescent="0.2">
      <c r="A313" s="90"/>
      <c r="B313" s="73" t="s">
        <v>53</v>
      </c>
      <c r="C313" s="88" t="s">
        <v>507</v>
      </c>
      <c r="D313" s="73" t="s">
        <v>674</v>
      </c>
      <c r="E313" s="68" t="s">
        <v>497</v>
      </c>
      <c r="F313" s="154">
        <v>4.9997500000000005E-4</v>
      </c>
      <c r="G313" s="155">
        <v>1.9368679401067293E-4</v>
      </c>
      <c r="H313" s="154">
        <v>1.95526664E-7</v>
      </c>
      <c r="I313" s="156">
        <v>2.0095620119352435E-3</v>
      </c>
    </row>
    <row r="314" spans="1:9" s="91" customFormat="1" x14ac:dyDescent="0.2">
      <c r="A314" s="90"/>
      <c r="B314" s="73" t="s">
        <v>53</v>
      </c>
      <c r="C314" s="88" t="s">
        <v>611</v>
      </c>
      <c r="D314" s="73" t="s">
        <v>674</v>
      </c>
      <c r="E314" s="68" t="s">
        <v>497</v>
      </c>
      <c r="F314" s="154">
        <v>9.9995000000000007E-5</v>
      </c>
      <c r="G314" s="155">
        <v>4.0622849386015541E-5</v>
      </c>
      <c r="H314" s="154">
        <v>3.7737505000000001E-8</v>
      </c>
      <c r="I314" s="156">
        <v>1.9915176892249109E-4</v>
      </c>
    </row>
    <row r="315" spans="1:9" s="91" customFormat="1" ht="25.5" x14ac:dyDescent="0.2">
      <c r="A315" s="90"/>
      <c r="B315" s="73" t="s">
        <v>367</v>
      </c>
      <c r="C315" s="88" t="s">
        <v>95</v>
      </c>
      <c r="D315" s="73" t="s">
        <v>56</v>
      </c>
      <c r="E315" s="68" t="s">
        <v>497</v>
      </c>
      <c r="F315" s="154">
        <v>4.2997849999999995E-3</v>
      </c>
      <c r="G315" s="155">
        <v>9.9906648134251673E-3</v>
      </c>
      <c r="H315" s="154">
        <v>3.2896719421999998E-5</v>
      </c>
      <c r="I315" s="156">
        <v>5.6827843755851435E-4</v>
      </c>
    </row>
    <row r="316" spans="1:9" s="91" customFormat="1" ht="25.5" x14ac:dyDescent="0.2">
      <c r="A316" s="90"/>
      <c r="B316" s="73" t="s">
        <v>367</v>
      </c>
      <c r="C316" s="88" t="s">
        <v>92</v>
      </c>
      <c r="D316" s="73" t="s">
        <v>56</v>
      </c>
      <c r="E316" s="68" t="s">
        <v>497</v>
      </c>
      <c r="F316" s="154">
        <v>1.19994E-3</v>
      </c>
      <c r="G316" s="155">
        <v>1.2481439739701639E-4</v>
      </c>
      <c r="H316" s="154">
        <v>2.1198235119E-5</v>
      </c>
      <c r="I316" s="156">
        <v>3.8341619561400357E-5</v>
      </c>
    </row>
    <row r="317" spans="1:9" s="91" customFormat="1" x14ac:dyDescent="0.2">
      <c r="A317" s="90"/>
      <c r="B317" s="73" t="s">
        <v>367</v>
      </c>
      <c r="C317" s="88" t="s">
        <v>19</v>
      </c>
      <c r="D317" s="73" t="s">
        <v>56</v>
      </c>
      <c r="E317" s="68" t="s">
        <v>497</v>
      </c>
      <c r="F317" s="154">
        <v>0</v>
      </c>
      <c r="G317" s="155">
        <v>0</v>
      </c>
      <c r="H317" s="154">
        <v>2.6692342229999999E-6</v>
      </c>
      <c r="I317" s="156">
        <v>4.1659088111611396E-6</v>
      </c>
    </row>
    <row r="318" spans="1:9" s="91" customFormat="1" x14ac:dyDescent="0.2">
      <c r="A318" s="90"/>
      <c r="B318" s="73" t="s">
        <v>367</v>
      </c>
      <c r="C318" s="88" t="s">
        <v>26</v>
      </c>
      <c r="D318" s="73" t="s">
        <v>56</v>
      </c>
      <c r="E318" s="68" t="s">
        <v>497</v>
      </c>
      <c r="F318" s="154">
        <v>2.7998599999999999E-3</v>
      </c>
      <c r="G318" s="155">
        <v>6.4967037418629477E-4</v>
      </c>
      <c r="H318" s="154">
        <v>3.7318643918E-5</v>
      </c>
      <c r="I318" s="156">
        <v>1.9527226049488971E-4</v>
      </c>
    </row>
    <row r="319" spans="1:9" s="91" customFormat="1" x14ac:dyDescent="0.2">
      <c r="A319" s="90"/>
      <c r="B319" s="73" t="s">
        <v>367</v>
      </c>
      <c r="C319" s="88" t="s">
        <v>100</v>
      </c>
      <c r="D319" s="73" t="s">
        <v>56</v>
      </c>
      <c r="E319" s="68" t="s">
        <v>497</v>
      </c>
      <c r="F319" s="154">
        <v>1.9499025E-2</v>
      </c>
      <c r="G319" s="155">
        <v>3.4493907183586179E-3</v>
      </c>
      <c r="H319" s="154">
        <v>6.1615999071600004E-4</v>
      </c>
      <c r="I319" s="156">
        <v>2.4170678140581396E-3</v>
      </c>
    </row>
    <row r="320" spans="1:9" s="91" customFormat="1" x14ac:dyDescent="0.2">
      <c r="A320" s="90"/>
      <c r="B320" s="73" t="s">
        <v>367</v>
      </c>
      <c r="C320" s="88" t="s">
        <v>24</v>
      </c>
      <c r="D320" s="73" t="s">
        <v>56</v>
      </c>
      <c r="E320" s="68" t="s">
        <v>497</v>
      </c>
      <c r="F320" s="154">
        <v>1.7999099999999998E-3</v>
      </c>
      <c r="G320" s="155">
        <v>2.8798834350459666E-4</v>
      </c>
      <c r="H320" s="154">
        <v>2.5178735438000001E-5</v>
      </c>
      <c r="I320" s="156">
        <v>1.1116260777820132E-4</v>
      </c>
    </row>
    <row r="321" spans="1:9" s="91" customFormat="1" x14ac:dyDescent="0.2">
      <c r="A321" s="90"/>
      <c r="B321" s="73" t="s">
        <v>367</v>
      </c>
      <c r="C321" s="88" t="s">
        <v>504</v>
      </c>
      <c r="D321" s="73" t="s">
        <v>56</v>
      </c>
      <c r="E321" s="68" t="s">
        <v>497</v>
      </c>
      <c r="F321" s="154">
        <v>1.9999000000000002E-3</v>
      </c>
      <c r="G321" s="155">
        <v>1.8940476729490833E-4</v>
      </c>
      <c r="H321" s="154">
        <v>9.6576825839999994E-6</v>
      </c>
      <c r="I321" s="156">
        <v>1.9306386518568296E-4</v>
      </c>
    </row>
    <row r="322" spans="1:9" s="91" customFormat="1" x14ac:dyDescent="0.2">
      <c r="A322" s="90"/>
      <c r="B322" s="73" t="s">
        <v>97</v>
      </c>
      <c r="C322" s="88" t="s">
        <v>39</v>
      </c>
      <c r="D322" s="73" t="s">
        <v>56</v>
      </c>
      <c r="E322" s="68" t="s">
        <v>497</v>
      </c>
      <c r="F322" s="154">
        <v>0</v>
      </c>
      <c r="G322" s="155">
        <v>0</v>
      </c>
      <c r="H322" s="154">
        <v>8.4861269704999991E-5</v>
      </c>
      <c r="I322" s="156">
        <v>2.1930731709566996E-3</v>
      </c>
    </row>
    <row r="323" spans="1:9" s="91" customFormat="1" x14ac:dyDescent="0.2">
      <c r="A323" s="90"/>
      <c r="B323" s="73" t="s">
        <v>97</v>
      </c>
      <c r="C323" s="88" t="s">
        <v>32</v>
      </c>
      <c r="D323" s="73" t="s">
        <v>56</v>
      </c>
      <c r="E323" s="68" t="s">
        <v>497</v>
      </c>
      <c r="F323" s="154">
        <v>4.4997750000000003E-2</v>
      </c>
      <c r="G323" s="155">
        <v>8.2023401293977675E-3</v>
      </c>
      <c r="H323" s="154">
        <v>9.0955767360999999E-4</v>
      </c>
      <c r="I323" s="156">
        <v>5.8463863161436445E-3</v>
      </c>
    </row>
    <row r="324" spans="1:9" s="91" customFormat="1" x14ac:dyDescent="0.2">
      <c r="A324" s="90"/>
      <c r="B324" s="73" t="s">
        <v>97</v>
      </c>
      <c r="C324" s="88" t="s">
        <v>12</v>
      </c>
      <c r="D324" s="73" t="s">
        <v>56</v>
      </c>
      <c r="E324" s="68" t="s">
        <v>497</v>
      </c>
      <c r="F324" s="154">
        <v>3.699815E-3</v>
      </c>
      <c r="G324" s="155">
        <v>1.8522847422335965E-3</v>
      </c>
      <c r="H324" s="154">
        <v>1.9882008738799999E-4</v>
      </c>
      <c r="I324" s="156">
        <v>1.1223634508406607E-3</v>
      </c>
    </row>
    <row r="325" spans="1:9" s="91" customFormat="1" x14ac:dyDescent="0.2">
      <c r="A325" s="90"/>
      <c r="B325" s="73" t="s">
        <v>97</v>
      </c>
      <c r="C325" s="88" t="s">
        <v>16</v>
      </c>
      <c r="D325" s="73" t="s">
        <v>56</v>
      </c>
      <c r="E325" s="68" t="s">
        <v>497</v>
      </c>
      <c r="F325" s="154">
        <v>0</v>
      </c>
      <c r="G325" s="155">
        <v>0</v>
      </c>
      <c r="H325" s="154">
        <v>1.1536400817800001E-3</v>
      </c>
      <c r="I325" s="156">
        <v>5.0785257060605672E-3</v>
      </c>
    </row>
    <row r="326" spans="1:9" s="91" customFormat="1" ht="25.5" x14ac:dyDescent="0.2">
      <c r="A326" s="90"/>
      <c r="B326" s="73" t="s">
        <v>97</v>
      </c>
      <c r="C326" s="88" t="s">
        <v>92</v>
      </c>
      <c r="D326" s="73" t="s">
        <v>56</v>
      </c>
      <c r="E326" s="68" t="s">
        <v>497</v>
      </c>
      <c r="F326" s="154">
        <v>5.5697218000000007E-2</v>
      </c>
      <c r="G326" s="155">
        <v>5.7934685912297739E-3</v>
      </c>
      <c r="H326" s="154">
        <v>4.5685742861240001E-3</v>
      </c>
      <c r="I326" s="156">
        <v>8.2632604192393686E-3</v>
      </c>
    </row>
    <row r="327" spans="1:9" s="91" customFormat="1" x14ac:dyDescent="0.2">
      <c r="A327" s="90"/>
      <c r="B327" s="73" t="s">
        <v>97</v>
      </c>
      <c r="C327" s="88" t="s">
        <v>19</v>
      </c>
      <c r="D327" s="73" t="s">
        <v>56</v>
      </c>
      <c r="E327" s="68" t="s">
        <v>497</v>
      </c>
      <c r="F327" s="154">
        <v>5.2897360999999997E-2</v>
      </c>
      <c r="G327" s="155">
        <v>4.5426337606517733E-3</v>
      </c>
      <c r="H327" s="154">
        <v>4.6758580896629999E-3</v>
      </c>
      <c r="I327" s="156">
        <v>7.2976729608888232E-3</v>
      </c>
    </row>
    <row r="328" spans="1:9" s="91" customFormat="1" x14ac:dyDescent="0.2">
      <c r="A328" s="90"/>
      <c r="B328" s="73" t="s">
        <v>97</v>
      </c>
      <c r="C328" s="88" t="s">
        <v>26</v>
      </c>
      <c r="D328" s="73" t="s">
        <v>56</v>
      </c>
      <c r="E328" s="68" t="s">
        <v>497</v>
      </c>
      <c r="F328" s="154">
        <v>2.3377605999999999E-2</v>
      </c>
      <c r="G328" s="155">
        <v>5.4244633794546049E-3</v>
      </c>
      <c r="H328" s="154">
        <v>1.462353586712E-3</v>
      </c>
      <c r="I328" s="156">
        <v>7.6518613899131645E-3</v>
      </c>
    </row>
    <row r="329" spans="1:9" s="91" customFormat="1" x14ac:dyDescent="0.2">
      <c r="A329" s="90"/>
      <c r="B329" s="73" t="s">
        <v>97</v>
      </c>
      <c r="C329" s="88" t="s">
        <v>47</v>
      </c>
      <c r="D329" s="73" t="s">
        <v>56</v>
      </c>
      <c r="E329" s="68" t="s">
        <v>497</v>
      </c>
      <c r="F329" s="154">
        <v>0</v>
      </c>
      <c r="G329" s="155">
        <v>0</v>
      </c>
      <c r="H329" s="154">
        <v>2.6351701074E-5</v>
      </c>
      <c r="I329" s="156">
        <v>4.5740455642712732E-4</v>
      </c>
    </row>
    <row r="330" spans="1:9" s="91" customFormat="1" x14ac:dyDescent="0.2">
      <c r="A330" s="90"/>
      <c r="B330" s="73" t="s">
        <v>97</v>
      </c>
      <c r="C330" s="88" t="s">
        <v>48</v>
      </c>
      <c r="D330" s="73" t="s">
        <v>56</v>
      </c>
      <c r="E330" s="68" t="s">
        <v>497</v>
      </c>
      <c r="F330" s="154">
        <v>1.0000000000000001E-5</v>
      </c>
      <c r="G330" s="155">
        <v>9.8561743645391897E-8</v>
      </c>
      <c r="H330" s="154">
        <v>8.3715449999999993E-9</v>
      </c>
      <c r="I330" s="156">
        <v>3.1046359451919028E-8</v>
      </c>
    </row>
    <row r="331" spans="1:9" s="91" customFormat="1" x14ac:dyDescent="0.2">
      <c r="A331" s="90"/>
      <c r="B331" s="73" t="s">
        <v>97</v>
      </c>
      <c r="C331" s="88" t="s">
        <v>27</v>
      </c>
      <c r="D331" s="73" t="s">
        <v>56</v>
      </c>
      <c r="E331" s="68" t="s">
        <v>497</v>
      </c>
      <c r="F331" s="154">
        <v>5.9997000000000002E-4</v>
      </c>
      <c r="G331" s="155">
        <v>1.8192259588366635E-4</v>
      </c>
      <c r="H331" s="154">
        <v>4.0878407667000001E-5</v>
      </c>
      <c r="I331" s="156">
        <v>2.4982314997151447E-4</v>
      </c>
    </row>
    <row r="332" spans="1:9" s="91" customFormat="1" x14ac:dyDescent="0.2">
      <c r="A332" s="90"/>
      <c r="B332" s="73" t="s">
        <v>97</v>
      </c>
      <c r="C332" s="88" t="s">
        <v>29</v>
      </c>
      <c r="D332" s="73" t="s">
        <v>56</v>
      </c>
      <c r="E332" s="68" t="s">
        <v>497</v>
      </c>
      <c r="F332" s="154">
        <v>0</v>
      </c>
      <c r="G332" s="155">
        <v>0</v>
      </c>
      <c r="H332" s="154">
        <v>6.7596119600000002E-7</v>
      </c>
      <c r="I332" s="156">
        <v>6.6148234872521447E-6</v>
      </c>
    </row>
    <row r="333" spans="1:9" s="91" customFormat="1" x14ac:dyDescent="0.2">
      <c r="A333" s="90"/>
      <c r="B333" s="73" t="s">
        <v>97</v>
      </c>
      <c r="C333" s="88" t="s">
        <v>50</v>
      </c>
      <c r="D333" s="73" t="s">
        <v>56</v>
      </c>
      <c r="E333" s="68" t="s">
        <v>497</v>
      </c>
      <c r="F333" s="154">
        <v>1.5113135999999999E-2</v>
      </c>
      <c r="G333" s="155">
        <v>5.8103895990146988E-5</v>
      </c>
      <c r="H333" s="154">
        <v>2.3396011812000001E-5</v>
      </c>
      <c r="I333" s="156">
        <v>8.0253545894481623E-4</v>
      </c>
    </row>
    <row r="334" spans="1:9" s="91" customFormat="1" x14ac:dyDescent="0.2">
      <c r="A334" s="90"/>
      <c r="B334" s="73" t="s">
        <v>97</v>
      </c>
      <c r="C334" s="88" t="s">
        <v>30</v>
      </c>
      <c r="D334" s="73" t="s">
        <v>56</v>
      </c>
      <c r="E334" s="68" t="s">
        <v>497</v>
      </c>
      <c r="F334" s="154">
        <v>4.4997780000000003E-3</v>
      </c>
      <c r="G334" s="155">
        <v>1.497817526337246E-3</v>
      </c>
      <c r="H334" s="154">
        <v>4.9762421722899998E-4</v>
      </c>
      <c r="I334" s="156">
        <v>2.581810834468617E-3</v>
      </c>
    </row>
    <row r="335" spans="1:9" s="91" customFormat="1" x14ac:dyDescent="0.2">
      <c r="A335" s="90"/>
      <c r="B335" s="73" t="s">
        <v>97</v>
      </c>
      <c r="C335" s="88" t="s">
        <v>76</v>
      </c>
      <c r="D335" s="73" t="s">
        <v>56</v>
      </c>
      <c r="E335" s="68" t="s">
        <v>497</v>
      </c>
      <c r="F335" s="154">
        <v>0</v>
      </c>
      <c r="G335" s="155">
        <v>0</v>
      </c>
      <c r="H335" s="154">
        <v>8.7032638339200005E-4</v>
      </c>
      <c r="I335" s="156">
        <v>1.3131188004890682E-2</v>
      </c>
    </row>
    <row r="336" spans="1:9" s="91" customFormat="1" x14ac:dyDescent="0.2">
      <c r="A336" s="90"/>
      <c r="B336" s="73" t="s">
        <v>97</v>
      </c>
      <c r="C336" s="88" t="s">
        <v>293</v>
      </c>
      <c r="D336" s="73" t="s">
        <v>56</v>
      </c>
      <c r="E336" s="68" t="s">
        <v>497</v>
      </c>
      <c r="F336" s="154">
        <v>0</v>
      </c>
      <c r="G336" s="155">
        <v>0</v>
      </c>
      <c r="H336" s="154">
        <v>3.0253434650660002E-3</v>
      </c>
      <c r="I336" s="156">
        <v>0.10228510781010265</v>
      </c>
    </row>
    <row r="337" spans="1:9" s="91" customFormat="1" x14ac:dyDescent="0.2">
      <c r="A337" s="90"/>
      <c r="B337" s="73" t="s">
        <v>97</v>
      </c>
      <c r="C337" s="88" t="s">
        <v>502</v>
      </c>
      <c r="D337" s="73" t="s">
        <v>56</v>
      </c>
      <c r="E337" s="68" t="s">
        <v>497</v>
      </c>
      <c r="F337" s="154">
        <v>8.6995649999999994E-3</v>
      </c>
      <c r="G337" s="155">
        <v>1.7778885398556101E-3</v>
      </c>
      <c r="H337" s="154">
        <v>3.1098843780390001E-3</v>
      </c>
      <c r="I337" s="156">
        <v>7.3953049522998511E-3</v>
      </c>
    </row>
    <row r="338" spans="1:9" s="91" customFormat="1" ht="25.5" x14ac:dyDescent="0.2">
      <c r="A338" s="90"/>
      <c r="B338" s="73" t="s">
        <v>341</v>
      </c>
      <c r="C338" s="88" t="s">
        <v>95</v>
      </c>
      <c r="D338" s="73" t="s">
        <v>56</v>
      </c>
      <c r="E338" s="68" t="s">
        <v>497</v>
      </c>
      <c r="F338" s="154">
        <v>1.19994E-3</v>
      </c>
      <c r="G338" s="155">
        <v>2.7880925060721398E-3</v>
      </c>
      <c r="H338" s="154">
        <v>1.05023643361E-4</v>
      </c>
      <c r="I338" s="156">
        <v>1.8142438822023798E-3</v>
      </c>
    </row>
    <row r="339" spans="1:9" s="91" customFormat="1" x14ac:dyDescent="0.2">
      <c r="A339" s="90"/>
      <c r="B339" s="73" t="s">
        <v>341</v>
      </c>
      <c r="C339" s="88" t="s">
        <v>301</v>
      </c>
      <c r="D339" s="73" t="s">
        <v>56</v>
      </c>
      <c r="E339" s="68" t="s">
        <v>497</v>
      </c>
      <c r="F339" s="154">
        <v>3.4998249999999998E-3</v>
      </c>
      <c r="G339" s="155">
        <v>2.1301333953311539E-3</v>
      </c>
      <c r="H339" s="154">
        <v>6.9099697100000006E-7</v>
      </c>
      <c r="I339" s="156">
        <v>8.7549993507011497E-6</v>
      </c>
    </row>
    <row r="340" spans="1:9" s="91" customFormat="1" x14ac:dyDescent="0.2">
      <c r="A340" s="90"/>
      <c r="B340" s="73" t="s">
        <v>341</v>
      </c>
      <c r="C340" s="88" t="s">
        <v>12</v>
      </c>
      <c r="D340" s="73" t="s">
        <v>56</v>
      </c>
      <c r="E340" s="68" t="s">
        <v>497</v>
      </c>
      <c r="F340" s="154">
        <v>5.2997349999999999E-3</v>
      </c>
      <c r="G340" s="155">
        <v>2.6532727388751515E-3</v>
      </c>
      <c r="H340" s="154">
        <v>1.4413996299700001E-4</v>
      </c>
      <c r="I340" s="156">
        <v>8.1368753227457999E-4</v>
      </c>
    </row>
    <row r="341" spans="1:9" s="91" customFormat="1" ht="25.5" x14ac:dyDescent="0.2">
      <c r="A341" s="90"/>
      <c r="B341" s="73" t="s">
        <v>341</v>
      </c>
      <c r="C341" s="88" t="s">
        <v>92</v>
      </c>
      <c r="D341" s="73" t="s">
        <v>56</v>
      </c>
      <c r="E341" s="68" t="s">
        <v>497</v>
      </c>
      <c r="F341" s="154">
        <v>7.1996460000000005E-3</v>
      </c>
      <c r="G341" s="155">
        <v>7.4888700848529054E-4</v>
      </c>
      <c r="H341" s="154">
        <v>2.97526670615E-4</v>
      </c>
      <c r="I341" s="156">
        <v>5.3814170613975844E-4</v>
      </c>
    </row>
    <row r="342" spans="1:9" s="91" customFormat="1" x14ac:dyDescent="0.2">
      <c r="A342" s="90"/>
      <c r="B342" s="73" t="s">
        <v>341</v>
      </c>
      <c r="C342" s="88" t="s">
        <v>19</v>
      </c>
      <c r="D342" s="73" t="s">
        <v>56</v>
      </c>
      <c r="E342" s="68" t="s">
        <v>497</v>
      </c>
      <c r="F342" s="154">
        <v>1.0499478E-2</v>
      </c>
      <c r="G342" s="155">
        <v>9.016571399851225E-4</v>
      </c>
      <c r="H342" s="154">
        <v>2.5752880426900001E-4</v>
      </c>
      <c r="I342" s="156">
        <v>4.0192857771253733E-4</v>
      </c>
    </row>
    <row r="343" spans="1:9" s="91" customFormat="1" x14ac:dyDescent="0.2">
      <c r="A343" s="90"/>
      <c r="B343" s="73" t="s">
        <v>341</v>
      </c>
      <c r="C343" s="88" t="s">
        <v>26</v>
      </c>
      <c r="D343" s="73" t="s">
        <v>56</v>
      </c>
      <c r="E343" s="68" t="s">
        <v>497</v>
      </c>
      <c r="F343" s="154">
        <v>2.9998600000000002E-4</v>
      </c>
      <c r="G343" s="155">
        <v>6.9607772128124201E-5</v>
      </c>
      <c r="H343" s="154">
        <v>1.9771164429999999E-5</v>
      </c>
      <c r="I343" s="156">
        <v>1.0345391915487281E-4</v>
      </c>
    </row>
    <row r="344" spans="1:9" s="91" customFormat="1" x14ac:dyDescent="0.2">
      <c r="A344" s="90"/>
      <c r="B344" s="73" t="s">
        <v>341</v>
      </c>
      <c r="C344" s="88" t="s">
        <v>48</v>
      </c>
      <c r="D344" s="73" t="s">
        <v>56</v>
      </c>
      <c r="E344" s="68" t="s">
        <v>497</v>
      </c>
      <c r="F344" s="154">
        <v>1.1499425000000001E-2</v>
      </c>
      <c r="G344" s="155">
        <v>1.1334033789194107E-4</v>
      </c>
      <c r="H344" s="154">
        <v>6.7499212151E-5</v>
      </c>
      <c r="I344" s="156">
        <v>2.5032473732880685E-4</v>
      </c>
    </row>
    <row r="345" spans="1:9" s="91" customFormat="1" x14ac:dyDescent="0.2">
      <c r="A345" s="90"/>
      <c r="B345" s="73" t="s">
        <v>341</v>
      </c>
      <c r="C345" s="88" t="s">
        <v>27</v>
      </c>
      <c r="D345" s="73" t="s">
        <v>56</v>
      </c>
      <c r="E345" s="68" t="s">
        <v>497</v>
      </c>
      <c r="F345" s="154">
        <v>1.7999099999999998E-3</v>
      </c>
      <c r="G345" s="155">
        <v>5.4576778765099906E-4</v>
      </c>
      <c r="H345" s="154">
        <v>2.2649702486099999E-4</v>
      </c>
      <c r="I345" s="156">
        <v>1.3842075423018566E-3</v>
      </c>
    </row>
    <row r="346" spans="1:9" s="91" customFormat="1" x14ac:dyDescent="0.2">
      <c r="A346" s="90"/>
      <c r="B346" s="73" t="s">
        <v>341</v>
      </c>
      <c r="C346" s="88" t="s">
        <v>29</v>
      </c>
      <c r="D346" s="73" t="s">
        <v>56</v>
      </c>
      <c r="E346" s="68" t="s">
        <v>497</v>
      </c>
      <c r="F346" s="154">
        <v>1.5999200000000001E-3</v>
      </c>
      <c r="G346" s="155">
        <v>1.6641372278336166E-3</v>
      </c>
      <c r="H346" s="154">
        <v>4.4414939099999999E-6</v>
      </c>
      <c r="I346" s="156">
        <v>4.3463586975420642E-5</v>
      </c>
    </row>
    <row r="347" spans="1:9" s="91" customFormat="1" x14ac:dyDescent="0.2">
      <c r="A347" s="90"/>
      <c r="B347" s="73" t="s">
        <v>341</v>
      </c>
      <c r="C347" s="88" t="s">
        <v>100</v>
      </c>
      <c r="D347" s="73" t="s">
        <v>56</v>
      </c>
      <c r="E347" s="68" t="s">
        <v>497</v>
      </c>
      <c r="F347" s="154">
        <v>0</v>
      </c>
      <c r="G347" s="155">
        <v>0</v>
      </c>
      <c r="H347" s="154">
        <v>1.6057837321E-5</v>
      </c>
      <c r="I347" s="156">
        <v>6.2991564426097718E-5</v>
      </c>
    </row>
    <row r="348" spans="1:9" s="91" customFormat="1" x14ac:dyDescent="0.2">
      <c r="A348" s="90"/>
      <c r="B348" s="73" t="s">
        <v>341</v>
      </c>
      <c r="C348" s="88" t="s">
        <v>30</v>
      </c>
      <c r="D348" s="73" t="s">
        <v>56</v>
      </c>
      <c r="E348" s="68" t="s">
        <v>497</v>
      </c>
      <c r="F348" s="154">
        <v>1.499925E-3</v>
      </c>
      <c r="G348" s="155">
        <v>4.9927217591432156E-4</v>
      </c>
      <c r="H348" s="154">
        <v>1.6846099041899998E-4</v>
      </c>
      <c r="I348" s="156">
        <v>8.7402179232956643E-4</v>
      </c>
    </row>
    <row r="349" spans="1:9" s="91" customFormat="1" x14ac:dyDescent="0.2">
      <c r="A349" s="90"/>
      <c r="B349" s="73" t="s">
        <v>341</v>
      </c>
      <c r="C349" s="88" t="s">
        <v>24</v>
      </c>
      <c r="D349" s="73" t="s">
        <v>56</v>
      </c>
      <c r="E349" s="68" t="s">
        <v>497</v>
      </c>
      <c r="F349" s="154">
        <v>1.2149393E-2</v>
      </c>
      <c r="G349" s="155">
        <v>1.9439213986567896E-3</v>
      </c>
      <c r="H349" s="154">
        <v>1.2613696064280001E-3</v>
      </c>
      <c r="I349" s="156">
        <v>5.5688712075302564E-3</v>
      </c>
    </row>
    <row r="350" spans="1:9" s="91" customFormat="1" x14ac:dyDescent="0.2">
      <c r="A350" s="90"/>
      <c r="B350" s="73" t="s">
        <v>341</v>
      </c>
      <c r="C350" s="88" t="s">
        <v>91</v>
      </c>
      <c r="D350" s="73" t="s">
        <v>56</v>
      </c>
      <c r="E350" s="68" t="s">
        <v>497</v>
      </c>
      <c r="F350" s="154">
        <v>1.499928E-3</v>
      </c>
      <c r="G350" s="155">
        <v>4.2809829078418078E-3</v>
      </c>
      <c r="H350" s="154">
        <v>4.6693582333999999E-5</v>
      </c>
      <c r="I350" s="156">
        <v>1.4533794083729237E-3</v>
      </c>
    </row>
    <row r="351" spans="1:9" s="91" customFormat="1" x14ac:dyDescent="0.2">
      <c r="A351" s="90"/>
      <c r="B351" s="73" t="s">
        <v>341</v>
      </c>
      <c r="C351" s="88" t="s">
        <v>293</v>
      </c>
      <c r="D351" s="73" t="s">
        <v>56</v>
      </c>
      <c r="E351" s="68" t="s">
        <v>497</v>
      </c>
      <c r="F351" s="154">
        <v>0</v>
      </c>
      <c r="G351" s="155">
        <v>0</v>
      </c>
      <c r="H351" s="154">
        <v>2.6407364174999997E-5</v>
      </c>
      <c r="I351" s="156">
        <v>8.9281766609649758E-4</v>
      </c>
    </row>
    <row r="352" spans="1:9" s="91" customFormat="1" x14ac:dyDescent="0.2">
      <c r="A352" s="90"/>
      <c r="B352" s="73" t="s">
        <v>341</v>
      </c>
      <c r="C352" s="88" t="s">
        <v>288</v>
      </c>
      <c r="D352" s="73" t="s">
        <v>56</v>
      </c>
      <c r="E352" s="68" t="s">
        <v>497</v>
      </c>
      <c r="F352" s="154">
        <v>0</v>
      </c>
      <c r="G352" s="155">
        <v>0</v>
      </c>
      <c r="H352" s="154">
        <v>1.4433029048E-5</v>
      </c>
      <c r="I352" s="156">
        <v>3.2320545815689791E-4</v>
      </c>
    </row>
    <row r="353" spans="1:9" s="91" customFormat="1" x14ac:dyDescent="0.2">
      <c r="A353" s="90"/>
      <c r="B353" s="73" t="s">
        <v>341</v>
      </c>
      <c r="C353" s="88" t="s">
        <v>376</v>
      </c>
      <c r="D353" s="73" t="s">
        <v>56</v>
      </c>
      <c r="E353" s="68" t="s">
        <v>497</v>
      </c>
      <c r="F353" s="154">
        <v>1.19994E-3</v>
      </c>
      <c r="G353" s="155">
        <v>2.3426202865278108E-4</v>
      </c>
      <c r="H353" s="154">
        <v>1.4633587800299999E-4</v>
      </c>
      <c r="I353" s="156">
        <v>7.6685341095566735E-4</v>
      </c>
    </row>
    <row r="354" spans="1:9" s="91" customFormat="1" x14ac:dyDescent="0.2">
      <c r="A354" s="90"/>
      <c r="B354" s="73" t="s">
        <v>341</v>
      </c>
      <c r="C354" s="88" t="s">
        <v>502</v>
      </c>
      <c r="D354" s="73" t="s">
        <v>56</v>
      </c>
      <c r="E354" s="68" t="s">
        <v>497</v>
      </c>
      <c r="F354" s="154">
        <v>2.1798910000000001E-2</v>
      </c>
      <c r="G354" s="155">
        <v>4.4549390998680806E-3</v>
      </c>
      <c r="H354" s="154">
        <v>1.148223690543E-3</v>
      </c>
      <c r="I354" s="156">
        <v>2.7304758996780205E-3</v>
      </c>
    </row>
    <row r="355" spans="1:9" s="91" customFormat="1" x14ac:dyDescent="0.2">
      <c r="A355" s="90"/>
      <c r="B355" s="73" t="s">
        <v>341</v>
      </c>
      <c r="C355" s="88" t="s">
        <v>504</v>
      </c>
      <c r="D355" s="73" t="s">
        <v>56</v>
      </c>
      <c r="E355" s="68" t="s">
        <v>497</v>
      </c>
      <c r="F355" s="154">
        <v>4.9997499999999999E-3</v>
      </c>
      <c r="G355" s="155">
        <v>4.7351191823727081E-4</v>
      </c>
      <c r="H355" s="154">
        <v>1.2653326316000001E-5</v>
      </c>
      <c r="I355" s="156">
        <v>2.5294888963009211E-4</v>
      </c>
    </row>
    <row r="356" spans="1:9" s="91" customFormat="1" x14ac:dyDescent="0.2">
      <c r="A356" s="90"/>
      <c r="B356" s="73" t="s">
        <v>57</v>
      </c>
      <c r="C356" s="88" t="s">
        <v>17</v>
      </c>
      <c r="D356" s="73" t="s">
        <v>56</v>
      </c>
      <c r="E356" s="68" t="s">
        <v>497</v>
      </c>
      <c r="F356" s="154">
        <v>2.4999000000000001E-4</v>
      </c>
      <c r="G356" s="155">
        <v>4.0931366273546722E-5</v>
      </c>
      <c r="H356" s="154">
        <v>6.8541818599999994E-7</v>
      </c>
      <c r="I356" s="156">
        <v>2.142790162810346E-6</v>
      </c>
    </row>
    <row r="357" spans="1:9" s="91" customFormat="1" x14ac:dyDescent="0.2">
      <c r="A357" s="90"/>
      <c r="B357" s="73" t="s">
        <v>57</v>
      </c>
      <c r="C357" s="88" t="s">
        <v>301</v>
      </c>
      <c r="D357" s="73" t="s">
        <v>56</v>
      </c>
      <c r="E357" s="68" t="s">
        <v>497</v>
      </c>
      <c r="F357" s="154">
        <v>0</v>
      </c>
      <c r="G357" s="155">
        <v>0</v>
      </c>
      <c r="H357" s="154">
        <v>3.7948600138000001E-5</v>
      </c>
      <c r="I357" s="156">
        <v>4.8081248328396445E-4</v>
      </c>
    </row>
    <row r="358" spans="1:9" s="91" customFormat="1" x14ac:dyDescent="0.2">
      <c r="A358" s="90"/>
      <c r="B358" s="73" t="s">
        <v>57</v>
      </c>
      <c r="C358" s="88" t="s">
        <v>12</v>
      </c>
      <c r="D358" s="73" t="s">
        <v>56</v>
      </c>
      <c r="E358" s="68" t="s">
        <v>497</v>
      </c>
      <c r="F358" s="154">
        <v>2.4998749999999999E-3</v>
      </c>
      <c r="G358" s="155">
        <v>1.25154374475243E-3</v>
      </c>
      <c r="H358" s="154">
        <v>5.8351944683000002E-5</v>
      </c>
      <c r="I358" s="156">
        <v>3.294037884103056E-4</v>
      </c>
    </row>
    <row r="359" spans="1:9" s="91" customFormat="1" x14ac:dyDescent="0.2">
      <c r="A359" s="90"/>
      <c r="B359" s="73" t="s">
        <v>57</v>
      </c>
      <c r="C359" s="88" t="s">
        <v>16</v>
      </c>
      <c r="D359" s="73" t="s">
        <v>56</v>
      </c>
      <c r="E359" s="68" t="s">
        <v>497</v>
      </c>
      <c r="F359" s="154">
        <v>4.9997499999999999E-3</v>
      </c>
      <c r="G359" s="155">
        <v>2.4874094614817598E-3</v>
      </c>
      <c r="H359" s="154">
        <v>1.1611018118899999E-4</v>
      </c>
      <c r="I359" s="156">
        <v>5.1113735489656542E-4</v>
      </c>
    </row>
    <row r="360" spans="1:9" s="91" customFormat="1" ht="25.5" x14ac:dyDescent="0.2">
      <c r="A360" s="90"/>
      <c r="B360" s="73" t="s">
        <v>57</v>
      </c>
      <c r="C360" s="88" t="s">
        <v>92</v>
      </c>
      <c r="D360" s="73" t="s">
        <v>56</v>
      </c>
      <c r="E360" s="68" t="s">
        <v>497</v>
      </c>
      <c r="F360" s="154">
        <v>1.3299335000000001E-2</v>
      </c>
      <c r="G360" s="155">
        <v>1.3833595711502649E-3</v>
      </c>
      <c r="H360" s="154">
        <v>6.56323733344E-4</v>
      </c>
      <c r="I360" s="156">
        <v>1.1871042448453005E-3</v>
      </c>
    </row>
    <row r="361" spans="1:9" s="91" customFormat="1" x14ac:dyDescent="0.2">
      <c r="A361" s="90"/>
      <c r="B361" s="73" t="s">
        <v>57</v>
      </c>
      <c r="C361" s="88" t="s">
        <v>19</v>
      </c>
      <c r="D361" s="73" t="s">
        <v>56</v>
      </c>
      <c r="E361" s="68" t="s">
        <v>497</v>
      </c>
      <c r="F361" s="154">
        <v>2.3998800000000001E-3</v>
      </c>
      <c r="G361" s="155">
        <v>2.060930016813689E-4</v>
      </c>
      <c r="H361" s="154">
        <v>2.4941793221299998E-4</v>
      </c>
      <c r="I361" s="156">
        <v>3.892698334655394E-4</v>
      </c>
    </row>
    <row r="362" spans="1:9" s="91" customFormat="1" x14ac:dyDescent="0.2">
      <c r="A362" s="90"/>
      <c r="B362" s="73" t="s">
        <v>57</v>
      </c>
      <c r="C362" s="88" t="s">
        <v>26</v>
      </c>
      <c r="D362" s="73" t="s">
        <v>56</v>
      </c>
      <c r="E362" s="68" t="s">
        <v>497</v>
      </c>
      <c r="F362" s="154">
        <v>0</v>
      </c>
      <c r="G362" s="155">
        <v>0</v>
      </c>
      <c r="H362" s="154">
        <v>4.2810766444000001E-5</v>
      </c>
      <c r="I362" s="156">
        <v>2.240101530861487E-4</v>
      </c>
    </row>
    <row r="363" spans="1:9" s="91" customFormat="1" x14ac:dyDescent="0.2">
      <c r="A363" s="90"/>
      <c r="B363" s="73" t="s">
        <v>57</v>
      </c>
      <c r="C363" s="88" t="s">
        <v>48</v>
      </c>
      <c r="D363" s="73" t="s">
        <v>56</v>
      </c>
      <c r="E363" s="68" t="s">
        <v>497</v>
      </c>
      <c r="F363" s="154">
        <v>0</v>
      </c>
      <c r="G363" s="155">
        <v>0</v>
      </c>
      <c r="H363" s="154">
        <v>6.6684197979999996E-6</v>
      </c>
      <c r="I363" s="156">
        <v>2.4730221007591939E-5</v>
      </c>
    </row>
    <row r="364" spans="1:9" s="91" customFormat="1" x14ac:dyDescent="0.2">
      <c r="A364" s="90"/>
      <c r="B364" s="73" t="s">
        <v>57</v>
      </c>
      <c r="C364" s="88" t="s">
        <v>100</v>
      </c>
      <c r="D364" s="73" t="s">
        <v>56</v>
      </c>
      <c r="E364" s="68" t="s">
        <v>497</v>
      </c>
      <c r="F364" s="154">
        <v>0</v>
      </c>
      <c r="G364" s="155">
        <v>0</v>
      </c>
      <c r="H364" s="154">
        <v>5.0228790127000002E-5</v>
      </c>
      <c r="I364" s="156">
        <v>1.9703712312442486E-4</v>
      </c>
    </row>
    <row r="365" spans="1:9" s="91" customFormat="1" x14ac:dyDescent="0.2">
      <c r="A365" s="90"/>
      <c r="B365" s="73" t="s">
        <v>57</v>
      </c>
      <c r="C365" s="88" t="s">
        <v>30</v>
      </c>
      <c r="D365" s="73" t="s">
        <v>56</v>
      </c>
      <c r="E365" s="68" t="s">
        <v>497</v>
      </c>
      <c r="F365" s="154">
        <v>4.8997550000000004E-3</v>
      </c>
      <c r="G365" s="155">
        <v>1.6309557746534504E-3</v>
      </c>
      <c r="H365" s="154">
        <v>2.5787672810300002E-4</v>
      </c>
      <c r="I365" s="156">
        <v>1.3379351476924925E-3</v>
      </c>
    </row>
    <row r="366" spans="1:9" s="91" customFormat="1" x14ac:dyDescent="0.2">
      <c r="A366" s="90"/>
      <c r="B366" s="73" t="s">
        <v>57</v>
      </c>
      <c r="C366" s="88" t="s">
        <v>505</v>
      </c>
      <c r="D366" s="73" t="s">
        <v>56</v>
      </c>
      <c r="E366" s="68" t="s">
        <v>497</v>
      </c>
      <c r="F366" s="154">
        <v>0</v>
      </c>
      <c r="G366" s="155">
        <v>0</v>
      </c>
      <c r="H366" s="154">
        <v>5.6925535264999995E-5</v>
      </c>
      <c r="I366" s="156">
        <v>1.5225640049308653E-3</v>
      </c>
    </row>
    <row r="367" spans="1:9" s="91" customFormat="1" x14ac:dyDescent="0.2">
      <c r="A367" s="90"/>
      <c r="B367" s="73" t="s">
        <v>57</v>
      </c>
      <c r="C367" s="88" t="s">
        <v>502</v>
      </c>
      <c r="D367" s="73" t="s">
        <v>56</v>
      </c>
      <c r="E367" s="68" t="s">
        <v>497</v>
      </c>
      <c r="F367" s="154">
        <v>3.5998199999999997E-3</v>
      </c>
      <c r="G367" s="155">
        <v>7.3567801649197654E-4</v>
      </c>
      <c r="H367" s="154">
        <v>2.6584440283200001E-4</v>
      </c>
      <c r="I367" s="156">
        <v>6.3217798149923089E-4</v>
      </c>
    </row>
    <row r="368" spans="1:9" s="91" customFormat="1" ht="25.5" x14ac:dyDescent="0.2">
      <c r="A368" s="90"/>
      <c r="B368" s="73" t="s">
        <v>98</v>
      </c>
      <c r="C368" s="88" t="s">
        <v>95</v>
      </c>
      <c r="D368" s="73" t="s">
        <v>56</v>
      </c>
      <c r="E368" s="68" t="s">
        <v>497</v>
      </c>
      <c r="F368" s="154">
        <v>1.1999440000000001E-3</v>
      </c>
      <c r="G368" s="155">
        <v>2.7881018001785322E-3</v>
      </c>
      <c r="H368" s="154">
        <v>1.67155841512E-4</v>
      </c>
      <c r="I368" s="156">
        <v>2.8875542033438084E-3</v>
      </c>
    </row>
    <row r="369" spans="1:9" s="91" customFormat="1" x14ac:dyDescent="0.2">
      <c r="A369" s="90"/>
      <c r="B369" s="73" t="s">
        <v>98</v>
      </c>
      <c r="C369" s="88" t="s">
        <v>17</v>
      </c>
      <c r="D369" s="73" t="s">
        <v>56</v>
      </c>
      <c r="E369" s="68" t="s">
        <v>497</v>
      </c>
      <c r="F369" s="154">
        <v>0</v>
      </c>
      <c r="G369" s="155">
        <v>0</v>
      </c>
      <c r="H369" s="154">
        <v>4.7102039372040007E-3</v>
      </c>
      <c r="I369" s="156">
        <v>1.4725285770972077E-2</v>
      </c>
    </row>
    <row r="370" spans="1:9" s="91" customFormat="1" x14ac:dyDescent="0.2">
      <c r="A370" s="90"/>
      <c r="B370" s="73" t="s">
        <v>98</v>
      </c>
      <c r="C370" s="88" t="s">
        <v>39</v>
      </c>
      <c r="D370" s="73" t="s">
        <v>56</v>
      </c>
      <c r="E370" s="68" t="s">
        <v>497</v>
      </c>
      <c r="F370" s="154">
        <v>0</v>
      </c>
      <c r="G370" s="155">
        <v>0</v>
      </c>
      <c r="H370" s="154">
        <v>1.180128411962E-3</v>
      </c>
      <c r="I370" s="156">
        <v>3.0498105526284711E-2</v>
      </c>
    </row>
    <row r="371" spans="1:9" s="91" customFormat="1" x14ac:dyDescent="0.2">
      <c r="A371" s="90"/>
      <c r="B371" s="73" t="s">
        <v>98</v>
      </c>
      <c r="C371" s="88" t="s">
        <v>31</v>
      </c>
      <c r="D371" s="73" t="s">
        <v>56</v>
      </c>
      <c r="E371" s="68" t="s">
        <v>497</v>
      </c>
      <c r="F371" s="154">
        <v>3.4248292999999999E-2</v>
      </c>
      <c r="G371" s="155">
        <v>1.1220699521090087E-2</v>
      </c>
      <c r="H371" s="154">
        <v>1.4639540323300001E-4</v>
      </c>
      <c r="I371" s="156">
        <v>1.2899117719440169E-3</v>
      </c>
    </row>
    <row r="372" spans="1:9" s="91" customFormat="1" x14ac:dyDescent="0.2">
      <c r="A372" s="90"/>
      <c r="B372" s="73" t="s">
        <v>98</v>
      </c>
      <c r="C372" s="88" t="s">
        <v>301</v>
      </c>
      <c r="D372" s="73" t="s">
        <v>56</v>
      </c>
      <c r="E372" s="68" t="s">
        <v>497</v>
      </c>
      <c r="F372" s="154">
        <v>6.1246962000000002E-2</v>
      </c>
      <c r="G372" s="155">
        <v>3.7277349329974542E-2</v>
      </c>
      <c r="H372" s="154">
        <v>5.1008148643999999E-5</v>
      </c>
      <c r="I372" s="156">
        <v>6.4627824288782262E-4</v>
      </c>
    </row>
    <row r="373" spans="1:9" s="91" customFormat="1" x14ac:dyDescent="0.2">
      <c r="A373" s="90"/>
      <c r="B373" s="73" t="s">
        <v>98</v>
      </c>
      <c r="C373" s="88" t="s">
        <v>40</v>
      </c>
      <c r="D373" s="73" t="s">
        <v>56</v>
      </c>
      <c r="E373" s="68" t="s">
        <v>497</v>
      </c>
      <c r="F373" s="154">
        <v>2.9998500000000001E-3</v>
      </c>
      <c r="G373" s="155">
        <v>4.2726935735680134E-5</v>
      </c>
      <c r="H373" s="154">
        <v>9.4016559907400001E-4</v>
      </c>
      <c r="I373" s="156">
        <v>1.6497967194325901E-2</v>
      </c>
    </row>
    <row r="374" spans="1:9" s="91" customFormat="1" x14ac:dyDescent="0.2">
      <c r="A374" s="90"/>
      <c r="B374" s="73" t="s">
        <v>98</v>
      </c>
      <c r="C374" s="88" t="s">
        <v>32</v>
      </c>
      <c r="D374" s="73" t="s">
        <v>56</v>
      </c>
      <c r="E374" s="68" t="s">
        <v>497</v>
      </c>
      <c r="F374" s="154">
        <v>3.3248343E-2</v>
      </c>
      <c r="G374" s="155">
        <v>6.0606189870578281E-3</v>
      </c>
      <c r="H374" s="154">
        <v>1.7048969989990001E-3</v>
      </c>
      <c r="I374" s="156">
        <v>1.0958608535313151E-2</v>
      </c>
    </row>
    <row r="375" spans="1:9" s="91" customFormat="1" x14ac:dyDescent="0.2">
      <c r="A375" s="90"/>
      <c r="B375" s="73" t="s">
        <v>98</v>
      </c>
      <c r="C375" s="88" t="s">
        <v>12</v>
      </c>
      <c r="D375" s="73" t="s">
        <v>56</v>
      </c>
      <c r="E375" s="68" t="s">
        <v>497</v>
      </c>
      <c r="F375" s="154">
        <v>3.5998200000000001E-2</v>
      </c>
      <c r="G375" s="155">
        <v>1.8022229924434991E-2</v>
      </c>
      <c r="H375" s="154">
        <v>5.866019210572E-3</v>
      </c>
      <c r="I375" s="156">
        <v>3.3114388240997078E-2</v>
      </c>
    </row>
    <row r="376" spans="1:9" s="91" customFormat="1" x14ac:dyDescent="0.2">
      <c r="A376" s="90"/>
      <c r="B376" s="73" t="s">
        <v>98</v>
      </c>
      <c r="C376" s="88" t="s">
        <v>16</v>
      </c>
      <c r="D376" s="73" t="s">
        <v>56</v>
      </c>
      <c r="E376" s="68" t="s">
        <v>497</v>
      </c>
      <c r="F376" s="154">
        <v>0</v>
      </c>
      <c r="G376" s="155">
        <v>0</v>
      </c>
      <c r="H376" s="154">
        <v>3.2450412825960001E-3</v>
      </c>
      <c r="I376" s="156">
        <v>1.4285240111858642E-2</v>
      </c>
    </row>
    <row r="377" spans="1:9" s="91" customFormat="1" ht="25.5" x14ac:dyDescent="0.2">
      <c r="A377" s="90"/>
      <c r="B377" s="73" t="s">
        <v>98</v>
      </c>
      <c r="C377" s="88" t="s">
        <v>92</v>
      </c>
      <c r="D377" s="73" t="s">
        <v>56</v>
      </c>
      <c r="E377" s="68" t="s">
        <v>497</v>
      </c>
      <c r="F377" s="154">
        <v>6.6996650000000005E-2</v>
      </c>
      <c r="G377" s="155">
        <v>6.9688038546667479E-3</v>
      </c>
      <c r="H377" s="154">
        <v>2.1685980932329998E-3</v>
      </c>
      <c r="I377" s="156">
        <v>3.9223813966377166E-3</v>
      </c>
    </row>
    <row r="378" spans="1:9" s="91" customFormat="1" x14ac:dyDescent="0.2">
      <c r="A378" s="90"/>
      <c r="B378" s="73" t="s">
        <v>98</v>
      </c>
      <c r="C378" s="88" t="s">
        <v>43</v>
      </c>
      <c r="D378" s="73" t="s">
        <v>56</v>
      </c>
      <c r="E378" s="68" t="s">
        <v>497</v>
      </c>
      <c r="F378" s="154">
        <v>0</v>
      </c>
      <c r="G378" s="155">
        <v>0</v>
      </c>
      <c r="H378" s="154">
        <v>3.7963964190499999E-4</v>
      </c>
      <c r="I378" s="156">
        <v>3.1409008674384294E-2</v>
      </c>
    </row>
    <row r="379" spans="1:9" s="91" customFormat="1" x14ac:dyDescent="0.2">
      <c r="A379" s="90"/>
      <c r="B379" s="73" t="s">
        <v>98</v>
      </c>
      <c r="C379" s="88" t="s">
        <v>26</v>
      </c>
      <c r="D379" s="73" t="s">
        <v>56</v>
      </c>
      <c r="E379" s="68" t="s">
        <v>497</v>
      </c>
      <c r="F379" s="154">
        <v>1.4999255999999999E-2</v>
      </c>
      <c r="G379" s="155">
        <v>3.4803783967898489E-3</v>
      </c>
      <c r="H379" s="154">
        <v>1.0049762457599999E-4</v>
      </c>
      <c r="I379" s="156">
        <v>5.2586043502660118E-4</v>
      </c>
    </row>
    <row r="380" spans="1:9" s="91" customFormat="1" x14ac:dyDescent="0.2">
      <c r="A380" s="90"/>
      <c r="B380" s="73" t="s">
        <v>98</v>
      </c>
      <c r="C380" s="88" t="s">
        <v>15</v>
      </c>
      <c r="D380" s="73" t="s">
        <v>56</v>
      </c>
      <c r="E380" s="68" t="s">
        <v>497</v>
      </c>
      <c r="F380" s="154">
        <v>0</v>
      </c>
      <c r="G380" s="155">
        <v>0</v>
      </c>
      <c r="H380" s="154">
        <v>1.4687638866920001E-3</v>
      </c>
      <c r="I380" s="156">
        <v>4.9826069416211968E-2</v>
      </c>
    </row>
    <row r="381" spans="1:9" s="91" customFormat="1" x14ac:dyDescent="0.2">
      <c r="A381" s="90"/>
      <c r="B381" s="73" t="s">
        <v>98</v>
      </c>
      <c r="C381" s="88" t="s">
        <v>47</v>
      </c>
      <c r="D381" s="73" t="s">
        <v>56</v>
      </c>
      <c r="E381" s="68" t="s">
        <v>497</v>
      </c>
      <c r="F381" s="154">
        <v>7.0996449999999999E-3</v>
      </c>
      <c r="G381" s="155">
        <v>4.2038485854348555E-6</v>
      </c>
      <c r="H381" s="154">
        <v>6.2846755200000003E-7</v>
      </c>
      <c r="I381" s="156">
        <v>1.0908742515109581E-5</v>
      </c>
    </row>
    <row r="382" spans="1:9" s="91" customFormat="1" x14ac:dyDescent="0.2">
      <c r="A382" s="90"/>
      <c r="B382" s="73" t="s">
        <v>98</v>
      </c>
      <c r="C382" s="88" t="s">
        <v>48</v>
      </c>
      <c r="D382" s="73" t="s">
        <v>56</v>
      </c>
      <c r="E382" s="68" t="s">
        <v>497</v>
      </c>
      <c r="F382" s="154">
        <v>0.11012684399999999</v>
      </c>
      <c r="G382" s="155">
        <v>1.0854293766804064E-3</v>
      </c>
      <c r="H382" s="154">
        <v>9.6923974354700001E-4</v>
      </c>
      <c r="I382" s="156">
        <v>3.5944817203092116E-3</v>
      </c>
    </row>
    <row r="383" spans="1:9" s="91" customFormat="1" x14ac:dyDescent="0.2">
      <c r="A383" s="90"/>
      <c r="B383" s="73" t="s">
        <v>98</v>
      </c>
      <c r="C383" s="88" t="s">
        <v>49</v>
      </c>
      <c r="D383" s="73" t="s">
        <v>56</v>
      </c>
      <c r="E383" s="68" t="s">
        <v>497</v>
      </c>
      <c r="F383" s="154">
        <v>1.4949257999999998E-2</v>
      </c>
      <c r="G383" s="155">
        <v>2.0684958589100078E-2</v>
      </c>
      <c r="H383" s="154">
        <v>2.44520342085E-4</v>
      </c>
      <c r="I383" s="156">
        <v>8.7987823174469366E-3</v>
      </c>
    </row>
    <row r="384" spans="1:9" s="91" customFormat="1" x14ac:dyDescent="0.2">
      <c r="A384" s="90"/>
      <c r="B384" s="73" t="s">
        <v>98</v>
      </c>
      <c r="C384" s="88" t="s">
        <v>27</v>
      </c>
      <c r="D384" s="73" t="s">
        <v>56</v>
      </c>
      <c r="E384" s="68" t="s">
        <v>497</v>
      </c>
      <c r="F384" s="154">
        <v>4.0197996E-2</v>
      </c>
      <c r="G384" s="155">
        <v>1.2188815743522572E-2</v>
      </c>
      <c r="H384" s="154">
        <v>4.6939949351400002E-4</v>
      </c>
      <c r="I384" s="156">
        <v>2.868674852014043E-3</v>
      </c>
    </row>
    <row r="385" spans="1:9" s="91" customFormat="1" x14ac:dyDescent="0.2">
      <c r="A385" s="90"/>
      <c r="B385" s="73" t="s">
        <v>98</v>
      </c>
      <c r="C385" s="88" t="s">
        <v>29</v>
      </c>
      <c r="D385" s="73" t="s">
        <v>56</v>
      </c>
      <c r="E385" s="68" t="s">
        <v>497</v>
      </c>
      <c r="F385" s="154">
        <v>1.3999299999999999E-2</v>
      </c>
      <c r="G385" s="155">
        <v>1.4561200743544143E-2</v>
      </c>
      <c r="H385" s="154">
        <v>4.7945192759669998E-3</v>
      </c>
      <c r="I385" s="156">
        <v>4.691822386317817E-2</v>
      </c>
    </row>
    <row r="386" spans="1:9" s="91" customFormat="1" x14ac:dyDescent="0.2">
      <c r="A386" s="90"/>
      <c r="B386" s="73" t="s">
        <v>98</v>
      </c>
      <c r="C386" s="88" t="s">
        <v>100</v>
      </c>
      <c r="D386" s="73" t="s">
        <v>56</v>
      </c>
      <c r="E386" s="68" t="s">
        <v>497</v>
      </c>
      <c r="F386" s="154">
        <v>0.15074246799999999</v>
      </c>
      <c r="G386" s="155">
        <v>2.6666444603341499E-2</v>
      </c>
      <c r="H386" s="154">
        <v>3.6381267491919999E-3</v>
      </c>
      <c r="I386" s="156">
        <v>1.4271616465583031E-2</v>
      </c>
    </row>
    <row r="387" spans="1:9" s="91" customFormat="1" x14ac:dyDescent="0.2">
      <c r="A387" s="90"/>
      <c r="B387" s="73" t="s">
        <v>98</v>
      </c>
      <c r="C387" s="88" t="s">
        <v>102</v>
      </c>
      <c r="D387" s="73" t="s">
        <v>56</v>
      </c>
      <c r="E387" s="68" t="s">
        <v>497</v>
      </c>
      <c r="F387" s="154">
        <v>1.4999255999999999E-2</v>
      </c>
      <c r="G387" s="155">
        <v>1.7832710390909695E-2</v>
      </c>
      <c r="H387" s="154">
        <v>5.6441114557000005E-5</v>
      </c>
      <c r="I387" s="156">
        <v>1.3205570538461726E-2</v>
      </c>
    </row>
    <row r="388" spans="1:9" s="91" customFormat="1" x14ac:dyDescent="0.2">
      <c r="A388" s="90"/>
      <c r="B388" s="73" t="s">
        <v>98</v>
      </c>
      <c r="C388" s="88" t="s">
        <v>101</v>
      </c>
      <c r="D388" s="73" t="s">
        <v>56</v>
      </c>
      <c r="E388" s="68" t="s">
        <v>497</v>
      </c>
      <c r="F388" s="154">
        <v>1.4999255999999999E-2</v>
      </c>
      <c r="G388" s="155">
        <v>3.1967509061887875E-2</v>
      </c>
      <c r="H388" s="154">
        <v>6.1546600872999994E-5</v>
      </c>
      <c r="I388" s="156">
        <v>4.4407054492002239E-2</v>
      </c>
    </row>
    <row r="389" spans="1:9" s="91" customFormat="1" x14ac:dyDescent="0.2">
      <c r="A389" s="90"/>
      <c r="B389" s="73" t="s">
        <v>98</v>
      </c>
      <c r="C389" s="88" t="s">
        <v>105</v>
      </c>
      <c r="D389" s="73" t="s">
        <v>56</v>
      </c>
      <c r="E389" s="68" t="s">
        <v>497</v>
      </c>
      <c r="F389" s="154">
        <v>5.9997023999999996E-2</v>
      </c>
      <c r="G389" s="155">
        <v>4.329306209038624E-2</v>
      </c>
      <c r="H389" s="154">
        <v>6.9503278928000002E-5</v>
      </c>
      <c r="I389" s="156">
        <v>6.9608855246294621E-2</v>
      </c>
    </row>
    <row r="390" spans="1:9" s="91" customFormat="1" x14ac:dyDescent="0.2">
      <c r="A390" s="90"/>
      <c r="B390" s="73" t="s">
        <v>98</v>
      </c>
      <c r="C390" s="88" t="s">
        <v>30</v>
      </c>
      <c r="D390" s="73" t="s">
        <v>56</v>
      </c>
      <c r="E390" s="68" t="s">
        <v>497</v>
      </c>
      <c r="F390" s="154">
        <v>1.4999255999999999E-2</v>
      </c>
      <c r="G390" s="155">
        <v>4.9927237563317777E-3</v>
      </c>
      <c r="H390" s="154">
        <v>4.9868136500000001E-5</v>
      </c>
      <c r="I390" s="156">
        <v>2.5872956068617302E-4</v>
      </c>
    </row>
    <row r="391" spans="1:9" s="91" customFormat="1" x14ac:dyDescent="0.2">
      <c r="A391" s="90"/>
      <c r="B391" s="73" t="s">
        <v>98</v>
      </c>
      <c r="C391" s="88" t="s">
        <v>28</v>
      </c>
      <c r="D391" s="73" t="s">
        <v>56</v>
      </c>
      <c r="E391" s="68" t="s">
        <v>497</v>
      </c>
      <c r="F391" s="154">
        <v>0</v>
      </c>
      <c r="G391" s="155">
        <v>0</v>
      </c>
      <c r="H391" s="154">
        <v>9.7317355316000001E-5</v>
      </c>
      <c r="I391" s="156">
        <v>1.91452811349315E-3</v>
      </c>
    </row>
    <row r="392" spans="1:9" s="91" customFormat="1" x14ac:dyDescent="0.2">
      <c r="A392" s="90"/>
      <c r="B392" s="73" t="s">
        <v>98</v>
      </c>
      <c r="C392" s="88" t="s">
        <v>22</v>
      </c>
      <c r="D392" s="73" t="s">
        <v>56</v>
      </c>
      <c r="E392" s="68" t="s">
        <v>497</v>
      </c>
      <c r="F392" s="154">
        <v>0</v>
      </c>
      <c r="G392" s="155">
        <v>0</v>
      </c>
      <c r="H392" s="154">
        <v>2.2624468185000001E-5</v>
      </c>
      <c r="I392" s="156">
        <v>1.1868302288232718E-3</v>
      </c>
    </row>
    <row r="393" spans="1:9" s="91" customFormat="1" x14ac:dyDescent="0.2">
      <c r="A393" s="90"/>
      <c r="B393" s="73" t="s">
        <v>98</v>
      </c>
      <c r="C393" s="88" t="s">
        <v>76</v>
      </c>
      <c r="D393" s="73" t="s">
        <v>56</v>
      </c>
      <c r="E393" s="68" t="s">
        <v>497</v>
      </c>
      <c r="F393" s="154">
        <v>0</v>
      </c>
      <c r="G393" s="155">
        <v>0</v>
      </c>
      <c r="H393" s="154">
        <v>7.6762873729099997E-4</v>
      </c>
      <c r="I393" s="156">
        <v>1.1581720903415294E-2</v>
      </c>
    </row>
    <row r="394" spans="1:9" s="91" customFormat="1" x14ac:dyDescent="0.2">
      <c r="A394" s="90"/>
      <c r="B394" s="73" t="s">
        <v>98</v>
      </c>
      <c r="C394" s="88" t="s">
        <v>293</v>
      </c>
      <c r="D394" s="73" t="s">
        <v>56</v>
      </c>
      <c r="E394" s="68" t="s">
        <v>497</v>
      </c>
      <c r="F394" s="154">
        <v>0</v>
      </c>
      <c r="G394" s="155">
        <v>0</v>
      </c>
      <c r="H394" s="154">
        <v>9.7247337766639998E-3</v>
      </c>
      <c r="I394" s="156">
        <v>0.32878760850015554</v>
      </c>
    </row>
    <row r="395" spans="1:9" s="91" customFormat="1" x14ac:dyDescent="0.2">
      <c r="A395" s="90"/>
      <c r="B395" s="73" t="s">
        <v>98</v>
      </c>
      <c r="C395" s="88" t="s">
        <v>288</v>
      </c>
      <c r="D395" s="73" t="s">
        <v>56</v>
      </c>
      <c r="E395" s="68" t="s">
        <v>497</v>
      </c>
      <c r="F395" s="154">
        <v>0</v>
      </c>
      <c r="G395" s="155">
        <v>0</v>
      </c>
      <c r="H395" s="154">
        <v>9.3333440715200004E-3</v>
      </c>
      <c r="I395" s="156">
        <v>0.20900586680310193</v>
      </c>
    </row>
    <row r="396" spans="1:9" s="91" customFormat="1" x14ac:dyDescent="0.2">
      <c r="A396" s="90"/>
      <c r="B396" s="73" t="s">
        <v>98</v>
      </c>
      <c r="C396" s="88" t="s">
        <v>285</v>
      </c>
      <c r="D396" s="73" t="s">
        <v>56</v>
      </c>
      <c r="E396" s="68" t="s">
        <v>497</v>
      </c>
      <c r="F396" s="154">
        <v>7.4495680000000009E-2</v>
      </c>
      <c r="G396" s="155">
        <v>0.13989494281575673</v>
      </c>
      <c r="H396" s="154">
        <v>8.3278023906100003E-4</v>
      </c>
      <c r="I396" s="156">
        <v>3.341379294318491E-2</v>
      </c>
    </row>
    <row r="397" spans="1:9" s="91" customFormat="1" x14ac:dyDescent="0.2">
      <c r="A397" s="90"/>
      <c r="B397" s="73" t="s">
        <v>98</v>
      </c>
      <c r="C397" s="88" t="s">
        <v>503</v>
      </c>
      <c r="D397" s="73" t="s">
        <v>56</v>
      </c>
      <c r="E397" s="68" t="s">
        <v>497</v>
      </c>
      <c r="F397" s="154">
        <v>5.9997000000000002E-3</v>
      </c>
      <c r="G397" s="155">
        <v>2.3381788732116308E-3</v>
      </c>
      <c r="H397" s="154">
        <v>2.0155061454039998E-3</v>
      </c>
      <c r="I397" s="156">
        <v>8.2084161417434603E-3</v>
      </c>
    </row>
    <row r="398" spans="1:9" s="91" customFormat="1" x14ac:dyDescent="0.2">
      <c r="A398" s="90"/>
      <c r="B398" s="73" t="s">
        <v>98</v>
      </c>
      <c r="C398" s="88" t="s">
        <v>502</v>
      </c>
      <c r="D398" s="73" t="s">
        <v>56</v>
      </c>
      <c r="E398" s="68" t="s">
        <v>497</v>
      </c>
      <c r="F398" s="154">
        <v>7.4996279999999995E-3</v>
      </c>
      <c r="G398" s="155">
        <v>1.5326631474539532E-3</v>
      </c>
      <c r="H398" s="154">
        <v>8.5854184220999997E-4</v>
      </c>
      <c r="I398" s="156">
        <v>2.0416124735337755E-3</v>
      </c>
    </row>
    <row r="399" spans="1:9" s="91" customFormat="1" x14ac:dyDescent="0.2">
      <c r="A399" s="90"/>
      <c r="B399" s="73" t="s">
        <v>58</v>
      </c>
      <c r="C399" s="88" t="s">
        <v>17</v>
      </c>
      <c r="D399" s="73" t="s">
        <v>56</v>
      </c>
      <c r="E399" s="68" t="s">
        <v>497</v>
      </c>
      <c r="F399" s="154">
        <v>0</v>
      </c>
      <c r="G399" s="155">
        <v>0</v>
      </c>
      <c r="H399" s="154">
        <v>1.11066248E-7</v>
      </c>
      <c r="I399" s="156">
        <v>3.4722111040493211E-7</v>
      </c>
    </row>
    <row r="400" spans="1:9" s="91" customFormat="1" x14ac:dyDescent="0.2">
      <c r="A400" s="90"/>
      <c r="B400" s="73" t="s">
        <v>58</v>
      </c>
      <c r="C400" s="88" t="s">
        <v>31</v>
      </c>
      <c r="D400" s="73" t="s">
        <v>56</v>
      </c>
      <c r="E400" s="68" t="s">
        <v>497</v>
      </c>
      <c r="F400" s="154">
        <v>5.9997000000000002E-4</v>
      </c>
      <c r="G400" s="155">
        <v>1.9656696734253058E-4</v>
      </c>
      <c r="H400" s="154">
        <v>1.3626606562520001E-3</v>
      </c>
      <c r="I400" s="156">
        <v>1.2006606647798051E-2</v>
      </c>
    </row>
    <row r="401" spans="1:9" s="91" customFormat="1" x14ac:dyDescent="0.2">
      <c r="A401" s="90"/>
      <c r="B401" s="73" t="s">
        <v>58</v>
      </c>
      <c r="C401" s="88" t="s">
        <v>301</v>
      </c>
      <c r="D401" s="73" t="s">
        <v>56</v>
      </c>
      <c r="E401" s="68" t="s">
        <v>497</v>
      </c>
      <c r="F401" s="154">
        <v>0</v>
      </c>
      <c r="G401" s="155">
        <v>0</v>
      </c>
      <c r="H401" s="154">
        <v>6.1451995740999994E-5</v>
      </c>
      <c r="I401" s="156">
        <v>7.7860280926143855E-4</v>
      </c>
    </row>
    <row r="402" spans="1:9" s="91" customFormat="1" x14ac:dyDescent="0.2">
      <c r="A402" s="90"/>
      <c r="B402" s="73" t="s">
        <v>58</v>
      </c>
      <c r="C402" s="88" t="s">
        <v>32</v>
      </c>
      <c r="D402" s="73" t="s">
        <v>56</v>
      </c>
      <c r="E402" s="68" t="s">
        <v>497</v>
      </c>
      <c r="F402" s="154">
        <v>1.6098329000000001E-2</v>
      </c>
      <c r="G402" s="155">
        <v>2.9344571667016205E-3</v>
      </c>
      <c r="H402" s="154">
        <v>6.49980914409E-4</v>
      </c>
      <c r="I402" s="156">
        <v>4.1778983719340168E-3</v>
      </c>
    </row>
    <row r="403" spans="1:9" s="91" customFormat="1" x14ac:dyDescent="0.2">
      <c r="A403" s="90"/>
      <c r="B403" s="73" t="s">
        <v>58</v>
      </c>
      <c r="C403" s="88" t="s">
        <v>14</v>
      </c>
      <c r="D403" s="73" t="s">
        <v>56</v>
      </c>
      <c r="E403" s="68" t="s">
        <v>497</v>
      </c>
      <c r="F403" s="154">
        <v>5.9997000000000002E-4</v>
      </c>
      <c r="G403" s="155">
        <v>5.2727015077779751E-4</v>
      </c>
      <c r="H403" s="154">
        <v>1.24235641607E-4</v>
      </c>
      <c r="I403" s="156">
        <v>3.3198669260367519E-3</v>
      </c>
    </row>
    <row r="404" spans="1:9" s="91" customFormat="1" x14ac:dyDescent="0.2">
      <c r="A404" s="90"/>
      <c r="B404" s="73" t="s">
        <v>58</v>
      </c>
      <c r="C404" s="88" t="s">
        <v>12</v>
      </c>
      <c r="D404" s="73" t="s">
        <v>56</v>
      </c>
      <c r="E404" s="68" t="s">
        <v>497</v>
      </c>
      <c r="F404" s="154">
        <v>0</v>
      </c>
      <c r="G404" s="155">
        <v>0</v>
      </c>
      <c r="H404" s="154">
        <v>1.2932876665219999E-3</v>
      </c>
      <c r="I404" s="156">
        <v>7.3007653673071802E-3</v>
      </c>
    </row>
    <row r="405" spans="1:9" s="91" customFormat="1" x14ac:dyDescent="0.2">
      <c r="A405" s="90"/>
      <c r="B405" s="73" t="s">
        <v>58</v>
      </c>
      <c r="C405" s="88" t="s">
        <v>16</v>
      </c>
      <c r="D405" s="73" t="s">
        <v>56</v>
      </c>
      <c r="E405" s="68" t="s">
        <v>497</v>
      </c>
      <c r="F405" s="154">
        <v>8.3995800000000002E-3</v>
      </c>
      <c r="G405" s="155">
        <v>4.1788478952893568E-3</v>
      </c>
      <c r="H405" s="154">
        <v>1.1133784012809999E-3</v>
      </c>
      <c r="I405" s="156">
        <v>4.9012867364610678E-3</v>
      </c>
    </row>
    <row r="406" spans="1:9" s="91" customFormat="1" ht="25.5" x14ac:dyDescent="0.2">
      <c r="A406" s="90"/>
      <c r="B406" s="73" t="s">
        <v>58</v>
      </c>
      <c r="C406" s="88" t="s">
        <v>92</v>
      </c>
      <c r="D406" s="73" t="s">
        <v>56</v>
      </c>
      <c r="E406" s="68" t="s">
        <v>497</v>
      </c>
      <c r="F406" s="154">
        <v>0.11064450000000001</v>
      </c>
      <c r="G406" s="155">
        <v>1.1508930940542176E-2</v>
      </c>
      <c r="H406" s="154">
        <v>4.9491214155449994E-3</v>
      </c>
      <c r="I406" s="156">
        <v>8.9515626849485178E-3</v>
      </c>
    </row>
    <row r="407" spans="1:9" s="91" customFormat="1" x14ac:dyDescent="0.2">
      <c r="A407" s="90"/>
      <c r="B407" s="73" t="s">
        <v>58</v>
      </c>
      <c r="C407" s="88" t="s">
        <v>43</v>
      </c>
      <c r="D407" s="73" t="s">
        <v>56</v>
      </c>
      <c r="E407" s="68" t="s">
        <v>497</v>
      </c>
      <c r="F407" s="154">
        <v>0</v>
      </c>
      <c r="G407" s="155">
        <v>0</v>
      </c>
      <c r="H407" s="154">
        <v>1.2678294090000001E-5</v>
      </c>
      <c r="I407" s="156">
        <v>1.0489227285406955E-3</v>
      </c>
    </row>
    <row r="408" spans="1:9" s="91" customFormat="1" x14ac:dyDescent="0.2">
      <c r="A408" s="90"/>
      <c r="B408" s="73" t="s">
        <v>58</v>
      </c>
      <c r="C408" s="88" t="s">
        <v>19</v>
      </c>
      <c r="D408" s="73" t="s">
        <v>56</v>
      </c>
      <c r="E408" s="68" t="s">
        <v>497</v>
      </c>
      <c r="F408" s="154">
        <v>2.0148999000000001E-2</v>
      </c>
      <c r="G408" s="155">
        <v>1.7303230514796157E-3</v>
      </c>
      <c r="H408" s="154">
        <v>1.113103063789E-3</v>
      </c>
      <c r="I408" s="156">
        <v>1.7372345301182868E-3</v>
      </c>
    </row>
    <row r="409" spans="1:9" s="91" customFormat="1" x14ac:dyDescent="0.2">
      <c r="A409" s="90"/>
      <c r="B409" s="73" t="s">
        <v>58</v>
      </c>
      <c r="C409" s="88" t="s">
        <v>26</v>
      </c>
      <c r="D409" s="73" t="s">
        <v>56</v>
      </c>
      <c r="E409" s="68" t="s">
        <v>497</v>
      </c>
      <c r="F409" s="154">
        <v>8.9495579999999998E-3</v>
      </c>
      <c r="G409" s="155">
        <v>2.0766262222618086E-3</v>
      </c>
      <c r="H409" s="154">
        <v>4.4050238412999995E-4</v>
      </c>
      <c r="I409" s="156">
        <v>2.3049577174202758E-3</v>
      </c>
    </row>
    <row r="410" spans="1:9" s="91" customFormat="1" x14ac:dyDescent="0.2">
      <c r="A410" s="90"/>
      <c r="B410" s="73" t="s">
        <v>58</v>
      </c>
      <c r="C410" s="88" t="s">
        <v>15</v>
      </c>
      <c r="D410" s="73" t="s">
        <v>56</v>
      </c>
      <c r="E410" s="68" t="s">
        <v>497</v>
      </c>
      <c r="F410" s="154">
        <v>1.5062747E-2</v>
      </c>
      <c r="G410" s="155">
        <v>1.2861034147093598E-2</v>
      </c>
      <c r="H410" s="154">
        <v>4.5172833998000001E-5</v>
      </c>
      <c r="I410" s="156">
        <v>1.5324347111915055E-3</v>
      </c>
    </row>
    <row r="411" spans="1:9" s="91" customFormat="1" x14ac:dyDescent="0.2">
      <c r="A411" s="90"/>
      <c r="B411" s="73" t="s">
        <v>58</v>
      </c>
      <c r="C411" s="88" t="s">
        <v>47</v>
      </c>
      <c r="D411" s="73" t="s">
        <v>56</v>
      </c>
      <c r="E411" s="68" t="s">
        <v>497</v>
      </c>
      <c r="F411" s="154">
        <v>0</v>
      </c>
      <c r="G411" s="155">
        <v>0</v>
      </c>
      <c r="H411" s="154">
        <v>1.4473956223999999E-5</v>
      </c>
      <c r="I411" s="156">
        <v>2.5123438930158758E-4</v>
      </c>
    </row>
    <row r="412" spans="1:9" s="91" customFormat="1" x14ac:dyDescent="0.2">
      <c r="A412" s="90"/>
      <c r="B412" s="73" t="s">
        <v>58</v>
      </c>
      <c r="C412" s="88" t="s">
        <v>373</v>
      </c>
      <c r="D412" s="73" t="s">
        <v>56</v>
      </c>
      <c r="E412" s="68" t="s">
        <v>497</v>
      </c>
      <c r="F412" s="154">
        <v>0</v>
      </c>
      <c r="G412" s="155">
        <v>0</v>
      </c>
      <c r="H412" s="154">
        <v>2.4886216599300003E-4</v>
      </c>
      <c r="I412" s="156">
        <v>0.1538092102195375</v>
      </c>
    </row>
    <row r="413" spans="1:9" s="91" customFormat="1" x14ac:dyDescent="0.2">
      <c r="A413" s="90"/>
      <c r="B413" s="73" t="s">
        <v>58</v>
      </c>
      <c r="C413" s="88" t="s">
        <v>48</v>
      </c>
      <c r="D413" s="73" t="s">
        <v>56</v>
      </c>
      <c r="E413" s="68" t="s">
        <v>497</v>
      </c>
      <c r="F413" s="154">
        <v>1.2824522E-2</v>
      </c>
      <c r="G413" s="155">
        <v>1.2640072497386884E-4</v>
      </c>
      <c r="H413" s="154">
        <v>1.37294816267E-3</v>
      </c>
      <c r="I413" s="156">
        <v>5.0916577725025215E-3</v>
      </c>
    </row>
    <row r="414" spans="1:9" s="91" customFormat="1" x14ac:dyDescent="0.2">
      <c r="A414" s="90"/>
      <c r="B414" s="73" t="s">
        <v>58</v>
      </c>
      <c r="C414" s="88" t="s">
        <v>49</v>
      </c>
      <c r="D414" s="73" t="s">
        <v>56</v>
      </c>
      <c r="E414" s="68" t="s">
        <v>497</v>
      </c>
      <c r="F414" s="154">
        <v>2.9998500000000001E-3</v>
      </c>
      <c r="G414" s="155">
        <v>4.1508262833855614E-3</v>
      </c>
      <c r="H414" s="154">
        <v>1.8408198551E-4</v>
      </c>
      <c r="I414" s="156">
        <v>6.6239778059155223E-3</v>
      </c>
    </row>
    <row r="415" spans="1:9" s="91" customFormat="1" x14ac:dyDescent="0.2">
      <c r="A415" s="90"/>
      <c r="B415" s="73" t="s">
        <v>58</v>
      </c>
      <c r="C415" s="88" t="s">
        <v>27</v>
      </c>
      <c r="D415" s="73" t="s">
        <v>56</v>
      </c>
      <c r="E415" s="68" t="s">
        <v>497</v>
      </c>
      <c r="F415" s="154">
        <v>1.7999099999999998E-3</v>
      </c>
      <c r="G415" s="155">
        <v>5.4576778765099906E-4</v>
      </c>
      <c r="H415" s="154">
        <v>2.9827077958999998E-4</v>
      </c>
      <c r="I415" s="156">
        <v>1.8228436466664756E-3</v>
      </c>
    </row>
    <row r="416" spans="1:9" s="91" customFormat="1" x14ac:dyDescent="0.2">
      <c r="A416" s="90"/>
      <c r="B416" s="73" t="s">
        <v>58</v>
      </c>
      <c r="C416" s="88" t="s">
        <v>29</v>
      </c>
      <c r="D416" s="73" t="s">
        <v>56</v>
      </c>
      <c r="E416" s="68" t="s">
        <v>497</v>
      </c>
      <c r="F416" s="154">
        <v>1.4399285999999999E-2</v>
      </c>
      <c r="G416" s="155">
        <v>1.4977241291329192E-2</v>
      </c>
      <c r="H416" s="154">
        <v>9.7174025009399989E-4</v>
      </c>
      <c r="I416" s="156">
        <v>9.5092592117226558E-3</v>
      </c>
    </row>
    <row r="417" spans="1:9" s="91" customFormat="1" x14ac:dyDescent="0.2">
      <c r="A417" s="90"/>
      <c r="B417" s="73" t="s">
        <v>58</v>
      </c>
      <c r="C417" s="88" t="s">
        <v>50</v>
      </c>
      <c r="D417" s="73" t="s">
        <v>56</v>
      </c>
      <c r="E417" s="68" t="s">
        <v>497</v>
      </c>
      <c r="F417" s="154">
        <v>4.0124633999999999E-2</v>
      </c>
      <c r="G417" s="155">
        <v>1.5426299085634615E-4</v>
      </c>
      <c r="H417" s="154">
        <v>1.320750615E-6</v>
      </c>
      <c r="I417" s="156">
        <v>4.5304695923303344E-5</v>
      </c>
    </row>
    <row r="418" spans="1:9" s="91" customFormat="1" x14ac:dyDescent="0.2">
      <c r="A418" s="90"/>
      <c r="B418" s="73" t="s">
        <v>58</v>
      </c>
      <c r="C418" s="88" t="s">
        <v>100</v>
      </c>
      <c r="D418" s="73" t="s">
        <v>56</v>
      </c>
      <c r="E418" s="68" t="s">
        <v>497</v>
      </c>
      <c r="F418" s="154">
        <v>2.7498679999999999E-3</v>
      </c>
      <c r="G418" s="155">
        <v>4.8645351015814259E-4</v>
      </c>
      <c r="H418" s="154">
        <v>3.2794973392600001E-4</v>
      </c>
      <c r="I418" s="156">
        <v>1.2864787692241208E-3</v>
      </c>
    </row>
    <row r="419" spans="1:9" s="91" customFormat="1" x14ac:dyDescent="0.2">
      <c r="A419" s="90"/>
      <c r="B419" s="73" t="s">
        <v>58</v>
      </c>
      <c r="C419" s="88" t="s">
        <v>331</v>
      </c>
      <c r="D419" s="73" t="s">
        <v>56</v>
      </c>
      <c r="E419" s="68" t="s">
        <v>497</v>
      </c>
      <c r="F419" s="154">
        <v>2.1275335999999999E-2</v>
      </c>
      <c r="G419" s="155">
        <v>3.9079087589489386E-2</v>
      </c>
      <c r="H419" s="154">
        <v>3.3612609760999996E-5</v>
      </c>
      <c r="I419" s="156">
        <v>1.4679422558810084E-2</v>
      </c>
    </row>
    <row r="420" spans="1:9" s="91" customFormat="1" ht="25.5" x14ac:dyDescent="0.2">
      <c r="A420" s="90"/>
      <c r="B420" s="73" t="s">
        <v>58</v>
      </c>
      <c r="C420" s="88" t="s">
        <v>313</v>
      </c>
      <c r="D420" s="73" t="s">
        <v>56</v>
      </c>
      <c r="E420" s="68" t="s">
        <v>497</v>
      </c>
      <c r="F420" s="154">
        <v>5.9997000000000002E-4</v>
      </c>
      <c r="G420" s="155">
        <v>3.1362032183201771E-4</v>
      </c>
      <c r="H420" s="154">
        <v>8.9113483509999994E-6</v>
      </c>
      <c r="I420" s="156">
        <v>3.7896699875113377E-3</v>
      </c>
    </row>
    <row r="421" spans="1:9" s="91" customFormat="1" x14ac:dyDescent="0.2">
      <c r="A421" s="90"/>
      <c r="B421" s="73" t="s">
        <v>58</v>
      </c>
      <c r="C421" s="88" t="s">
        <v>20</v>
      </c>
      <c r="D421" s="73" t="s">
        <v>56</v>
      </c>
      <c r="E421" s="68" t="s">
        <v>497</v>
      </c>
      <c r="F421" s="154">
        <v>0</v>
      </c>
      <c r="G421" s="155">
        <v>0</v>
      </c>
      <c r="H421" s="154">
        <v>3.3271056716E-5</v>
      </c>
      <c r="I421" s="156">
        <v>1.0347216345320881E-3</v>
      </c>
    </row>
    <row r="422" spans="1:9" s="91" customFormat="1" x14ac:dyDescent="0.2">
      <c r="A422" s="90"/>
      <c r="B422" s="73" t="s">
        <v>58</v>
      </c>
      <c r="C422" s="88" t="s">
        <v>51</v>
      </c>
      <c r="D422" s="73" t="s">
        <v>56</v>
      </c>
      <c r="E422" s="68" t="s">
        <v>497</v>
      </c>
      <c r="F422" s="154">
        <v>1.3752212E-2</v>
      </c>
      <c r="G422" s="155">
        <v>6.273903907316324E-4</v>
      </c>
      <c r="H422" s="154">
        <v>4.5595986103000003E-5</v>
      </c>
      <c r="I422" s="156">
        <v>5.9000387893562716E-4</v>
      </c>
    </row>
    <row r="423" spans="1:9" s="91" customFormat="1" x14ac:dyDescent="0.2">
      <c r="A423" s="90"/>
      <c r="B423" s="73" t="s">
        <v>58</v>
      </c>
      <c r="C423" s="88" t="s">
        <v>30</v>
      </c>
      <c r="D423" s="73" t="s">
        <v>56</v>
      </c>
      <c r="E423" s="68" t="s">
        <v>497</v>
      </c>
      <c r="F423" s="154">
        <v>1.3999302999999999E-2</v>
      </c>
      <c r="G423" s="155">
        <v>4.6598746404612826E-3</v>
      </c>
      <c r="H423" s="154">
        <v>9.9492015975400001E-4</v>
      </c>
      <c r="I423" s="156">
        <v>5.1619184897949725E-3</v>
      </c>
    </row>
    <row r="424" spans="1:9" s="91" customFormat="1" x14ac:dyDescent="0.2">
      <c r="A424" s="90"/>
      <c r="B424" s="73" t="s">
        <v>58</v>
      </c>
      <c r="C424" s="88" t="s">
        <v>22</v>
      </c>
      <c r="D424" s="73" t="s">
        <v>56</v>
      </c>
      <c r="E424" s="68" t="s">
        <v>497</v>
      </c>
      <c r="F424" s="154">
        <v>1.7999099999999998E-3</v>
      </c>
      <c r="G424" s="155">
        <v>1.1241417744007708E-2</v>
      </c>
      <c r="H424" s="154">
        <v>9.4571684667000002E-5</v>
      </c>
      <c r="I424" s="156">
        <v>4.9610241989225309E-3</v>
      </c>
    </row>
    <row r="425" spans="1:9" s="91" customFormat="1" x14ac:dyDescent="0.2">
      <c r="A425" s="90"/>
      <c r="B425" s="73" t="s">
        <v>58</v>
      </c>
      <c r="C425" s="88" t="s">
        <v>23</v>
      </c>
      <c r="D425" s="73" t="s">
        <v>56</v>
      </c>
      <c r="E425" s="68" t="s">
        <v>497</v>
      </c>
      <c r="F425" s="154">
        <v>0</v>
      </c>
      <c r="G425" s="155">
        <v>0</v>
      </c>
      <c r="H425" s="154">
        <v>9.5397525999999993E-7</v>
      </c>
      <c r="I425" s="156">
        <v>1.5218070871163831E-4</v>
      </c>
    </row>
    <row r="426" spans="1:9" s="91" customFormat="1" x14ac:dyDescent="0.2">
      <c r="A426" s="90"/>
      <c r="B426" s="73" t="s">
        <v>58</v>
      </c>
      <c r="C426" s="88" t="s">
        <v>52</v>
      </c>
      <c r="D426" s="73" t="s">
        <v>56</v>
      </c>
      <c r="E426" s="68" t="s">
        <v>497</v>
      </c>
      <c r="F426" s="154">
        <v>9.999500000000001E-4</v>
      </c>
      <c r="G426" s="155">
        <v>9.6982233576474827E-6</v>
      </c>
      <c r="H426" s="154">
        <v>2.8057047539999998E-6</v>
      </c>
      <c r="I426" s="156">
        <v>4.9834186493314089E-5</v>
      </c>
    </row>
    <row r="427" spans="1:9" s="91" customFormat="1" x14ac:dyDescent="0.2">
      <c r="A427" s="90"/>
      <c r="B427" s="73" t="s">
        <v>58</v>
      </c>
      <c r="C427" s="88" t="s">
        <v>24</v>
      </c>
      <c r="D427" s="73" t="s">
        <v>56</v>
      </c>
      <c r="E427" s="68" t="s">
        <v>497</v>
      </c>
      <c r="F427" s="154">
        <v>0</v>
      </c>
      <c r="G427" s="155">
        <v>0</v>
      </c>
      <c r="H427" s="154">
        <v>5.9985565518999999E-5</v>
      </c>
      <c r="I427" s="156">
        <v>2.6483267630980991E-4</v>
      </c>
    </row>
    <row r="428" spans="1:9" s="91" customFormat="1" x14ac:dyDescent="0.2">
      <c r="A428" s="90"/>
      <c r="B428" s="73" t="s">
        <v>58</v>
      </c>
      <c r="C428" s="88" t="s">
        <v>293</v>
      </c>
      <c r="D428" s="73" t="s">
        <v>56</v>
      </c>
      <c r="E428" s="68" t="s">
        <v>497</v>
      </c>
      <c r="F428" s="154">
        <v>0</v>
      </c>
      <c r="G428" s="155">
        <v>0</v>
      </c>
      <c r="H428" s="154">
        <v>2.1948883722E-4</v>
      </c>
      <c r="I428" s="156">
        <v>7.4207902796491233E-3</v>
      </c>
    </row>
    <row r="429" spans="1:9" s="91" customFormat="1" x14ac:dyDescent="0.2">
      <c r="A429" s="90"/>
      <c r="B429" s="73" t="s">
        <v>58</v>
      </c>
      <c r="C429" s="88" t="s">
        <v>503</v>
      </c>
      <c r="D429" s="73" t="s">
        <v>56</v>
      </c>
      <c r="E429" s="68" t="s">
        <v>497</v>
      </c>
      <c r="F429" s="154">
        <v>0</v>
      </c>
      <c r="G429" s="155">
        <v>0</v>
      </c>
      <c r="H429" s="154">
        <v>4.17364207479E-4</v>
      </c>
      <c r="I429" s="156">
        <v>1.6997710999139045E-3</v>
      </c>
    </row>
    <row r="430" spans="1:9" s="91" customFormat="1" x14ac:dyDescent="0.2">
      <c r="A430" s="90"/>
      <c r="B430" s="73" t="s">
        <v>58</v>
      </c>
      <c r="C430" s="88" t="s">
        <v>502</v>
      </c>
      <c r="D430" s="73" t="s">
        <v>56</v>
      </c>
      <c r="E430" s="68" t="s">
        <v>497</v>
      </c>
      <c r="F430" s="154">
        <v>2.4548785E-2</v>
      </c>
      <c r="G430" s="155">
        <v>5.016917917031404E-3</v>
      </c>
      <c r="H430" s="154">
        <v>2.19124220495E-3</v>
      </c>
      <c r="I430" s="156">
        <v>5.210773893842802E-3</v>
      </c>
    </row>
    <row r="431" spans="1:9" s="91" customFormat="1" x14ac:dyDescent="0.2">
      <c r="A431" s="90"/>
      <c r="B431" s="73" t="s">
        <v>59</v>
      </c>
      <c r="C431" s="88" t="s">
        <v>17</v>
      </c>
      <c r="D431" s="73" t="s">
        <v>56</v>
      </c>
      <c r="E431" s="68" t="s">
        <v>497</v>
      </c>
      <c r="F431" s="154">
        <v>0</v>
      </c>
      <c r="G431" s="155">
        <v>0</v>
      </c>
      <c r="H431" s="154">
        <v>4.2750353175600005E-4</v>
      </c>
      <c r="I431" s="156">
        <v>1.3364838884117926E-3</v>
      </c>
    </row>
    <row r="432" spans="1:9" s="91" customFormat="1" x14ac:dyDescent="0.2">
      <c r="A432" s="90"/>
      <c r="B432" s="73" t="s">
        <v>59</v>
      </c>
      <c r="C432" s="88" t="s">
        <v>31</v>
      </c>
      <c r="D432" s="73" t="s">
        <v>56</v>
      </c>
      <c r="E432" s="68" t="s">
        <v>497</v>
      </c>
      <c r="F432" s="154">
        <v>0</v>
      </c>
      <c r="G432" s="155">
        <v>0</v>
      </c>
      <c r="H432" s="154">
        <v>4.7702431754999996E-4</v>
      </c>
      <c r="I432" s="156">
        <v>4.203132537788608E-3</v>
      </c>
    </row>
    <row r="433" spans="1:9" s="91" customFormat="1" x14ac:dyDescent="0.2">
      <c r="A433" s="90"/>
      <c r="B433" s="73" t="s">
        <v>59</v>
      </c>
      <c r="C433" s="88" t="s">
        <v>40</v>
      </c>
      <c r="D433" s="73" t="s">
        <v>56</v>
      </c>
      <c r="E433" s="68" t="s">
        <v>497</v>
      </c>
      <c r="F433" s="154">
        <v>0</v>
      </c>
      <c r="G433" s="155">
        <v>0</v>
      </c>
      <c r="H433" s="154">
        <v>1.9335235106400002E-4</v>
      </c>
      <c r="I433" s="156">
        <v>3.3929349764993681E-3</v>
      </c>
    </row>
    <row r="434" spans="1:9" s="91" customFormat="1" x14ac:dyDescent="0.2">
      <c r="A434" s="90"/>
      <c r="B434" s="73" t="s">
        <v>59</v>
      </c>
      <c r="C434" s="88" t="s">
        <v>12</v>
      </c>
      <c r="D434" s="73" t="s">
        <v>56</v>
      </c>
      <c r="E434" s="68" t="s">
        <v>497</v>
      </c>
      <c r="F434" s="154">
        <v>5.9997000000000002E-3</v>
      </c>
      <c r="G434" s="155">
        <v>3.0037049874058318E-3</v>
      </c>
      <c r="H434" s="154">
        <v>7.7457984686699999E-4</v>
      </c>
      <c r="I434" s="156">
        <v>4.3725969609132555E-3</v>
      </c>
    </row>
    <row r="435" spans="1:9" s="91" customFormat="1" x14ac:dyDescent="0.2">
      <c r="A435" s="90"/>
      <c r="B435" s="73" t="s">
        <v>59</v>
      </c>
      <c r="C435" s="88" t="s">
        <v>16</v>
      </c>
      <c r="D435" s="73" t="s">
        <v>56</v>
      </c>
      <c r="E435" s="68" t="s">
        <v>497</v>
      </c>
      <c r="F435" s="154">
        <v>0</v>
      </c>
      <c r="G435" s="155">
        <v>0</v>
      </c>
      <c r="H435" s="154">
        <v>1.048374446107E-3</v>
      </c>
      <c r="I435" s="156">
        <v>4.615127940004027E-3</v>
      </c>
    </row>
    <row r="436" spans="1:9" s="91" customFormat="1" x14ac:dyDescent="0.2">
      <c r="A436" s="90"/>
      <c r="B436" s="73" t="s">
        <v>59</v>
      </c>
      <c r="C436" s="88" t="s">
        <v>43</v>
      </c>
      <c r="D436" s="73" t="s">
        <v>56</v>
      </c>
      <c r="E436" s="68" t="s">
        <v>497</v>
      </c>
      <c r="F436" s="154">
        <v>0</v>
      </c>
      <c r="G436" s="155">
        <v>0</v>
      </c>
      <c r="H436" s="154">
        <v>1.6555971303700001E-4</v>
      </c>
      <c r="I436" s="156">
        <v>1.3697374796831566E-2</v>
      </c>
    </row>
    <row r="437" spans="1:9" s="91" customFormat="1" x14ac:dyDescent="0.2">
      <c r="A437" s="90"/>
      <c r="B437" s="73" t="s">
        <v>59</v>
      </c>
      <c r="C437" s="88" t="s">
        <v>46</v>
      </c>
      <c r="D437" s="73" t="s">
        <v>56</v>
      </c>
      <c r="E437" s="68" t="s">
        <v>497</v>
      </c>
      <c r="F437" s="154">
        <v>1.0105869E-2</v>
      </c>
      <c r="G437" s="155">
        <v>3.9619300813859927E-2</v>
      </c>
      <c r="H437" s="154">
        <v>4.0877611560000002E-6</v>
      </c>
      <c r="I437" s="156">
        <v>2.4714813540230638E-4</v>
      </c>
    </row>
    <row r="438" spans="1:9" s="91" customFormat="1" x14ac:dyDescent="0.2">
      <c r="A438" s="90"/>
      <c r="B438" s="73" t="s">
        <v>59</v>
      </c>
      <c r="C438" s="88" t="s">
        <v>15</v>
      </c>
      <c r="D438" s="73" t="s">
        <v>56</v>
      </c>
      <c r="E438" s="68" t="s">
        <v>497</v>
      </c>
      <c r="F438" s="154">
        <v>0</v>
      </c>
      <c r="G438" s="155">
        <v>0</v>
      </c>
      <c r="H438" s="154">
        <v>3.6835259647300002E-4</v>
      </c>
      <c r="I438" s="156">
        <v>1.2495924094949073E-2</v>
      </c>
    </row>
    <row r="439" spans="1:9" s="91" customFormat="1" x14ac:dyDescent="0.2">
      <c r="A439" s="90"/>
      <c r="B439" s="73" t="s">
        <v>59</v>
      </c>
      <c r="C439" s="88" t="s">
        <v>47</v>
      </c>
      <c r="D439" s="73" t="s">
        <v>56</v>
      </c>
      <c r="E439" s="68" t="s">
        <v>497</v>
      </c>
      <c r="F439" s="154">
        <v>3.8998050000000001E-3</v>
      </c>
      <c r="G439" s="155">
        <v>2.3091562652388645E-6</v>
      </c>
      <c r="H439" s="154">
        <v>7.2581499499999997E-7</v>
      </c>
      <c r="I439" s="156">
        <v>1.2598468876974809E-5</v>
      </c>
    </row>
    <row r="440" spans="1:9" s="91" customFormat="1" x14ac:dyDescent="0.2">
      <c r="A440" s="90"/>
      <c r="B440" s="73" t="s">
        <v>59</v>
      </c>
      <c r="C440" s="88" t="s">
        <v>48</v>
      </c>
      <c r="D440" s="73" t="s">
        <v>56</v>
      </c>
      <c r="E440" s="68" t="s">
        <v>497</v>
      </c>
      <c r="F440" s="154">
        <v>1.2593791999999999E-2</v>
      </c>
      <c r="G440" s="155">
        <v>1.2412660986273872E-4</v>
      </c>
      <c r="H440" s="154">
        <v>8.3435919645000008E-5</v>
      </c>
      <c r="I440" s="156">
        <v>3.0942694000929367E-4</v>
      </c>
    </row>
    <row r="441" spans="1:9" s="91" customFormat="1" x14ac:dyDescent="0.2">
      <c r="A441" s="90"/>
      <c r="B441" s="73" t="s">
        <v>59</v>
      </c>
      <c r="C441" s="88" t="s">
        <v>27</v>
      </c>
      <c r="D441" s="73" t="s">
        <v>56</v>
      </c>
      <c r="E441" s="68" t="s">
        <v>497</v>
      </c>
      <c r="F441" s="154">
        <v>0</v>
      </c>
      <c r="G441" s="155">
        <v>0</v>
      </c>
      <c r="H441" s="154">
        <v>1.3849061272599999E-4</v>
      </c>
      <c r="I441" s="156">
        <v>8.4636763238272008E-4</v>
      </c>
    </row>
    <row r="442" spans="1:9" s="91" customFormat="1" x14ac:dyDescent="0.2">
      <c r="A442" s="90"/>
      <c r="B442" s="73" t="s">
        <v>59</v>
      </c>
      <c r="C442" s="88" t="s">
        <v>29</v>
      </c>
      <c r="D442" s="73" t="s">
        <v>56</v>
      </c>
      <c r="E442" s="68" t="s">
        <v>497</v>
      </c>
      <c r="F442" s="154">
        <v>0</v>
      </c>
      <c r="G442" s="155">
        <v>0</v>
      </c>
      <c r="H442" s="154">
        <v>6.4800264924600001E-4</v>
      </c>
      <c r="I442" s="156">
        <v>6.3412266405216159E-3</v>
      </c>
    </row>
    <row r="443" spans="1:9" s="91" customFormat="1" x14ac:dyDescent="0.2">
      <c r="A443" s="90"/>
      <c r="B443" s="73" t="s">
        <v>59</v>
      </c>
      <c r="C443" s="88" t="s">
        <v>100</v>
      </c>
      <c r="D443" s="73" t="s">
        <v>56</v>
      </c>
      <c r="E443" s="68" t="s">
        <v>497</v>
      </c>
      <c r="F443" s="154">
        <v>1.19994E-2</v>
      </c>
      <c r="G443" s="155">
        <v>2.1227019805283801E-3</v>
      </c>
      <c r="H443" s="154">
        <v>1.6002074963E-4</v>
      </c>
      <c r="I443" s="156">
        <v>6.2772820264210202E-4</v>
      </c>
    </row>
    <row r="444" spans="1:9" s="91" customFormat="1" x14ac:dyDescent="0.2">
      <c r="A444" s="90"/>
      <c r="B444" s="73" t="s">
        <v>59</v>
      </c>
      <c r="C444" s="88" t="s">
        <v>333</v>
      </c>
      <c r="D444" s="73" t="s">
        <v>56</v>
      </c>
      <c r="E444" s="68" t="s">
        <v>497</v>
      </c>
      <c r="F444" s="154">
        <v>0</v>
      </c>
      <c r="G444" s="155">
        <v>0</v>
      </c>
      <c r="H444" s="154">
        <v>1.3974961536200001E-4</v>
      </c>
      <c r="I444" s="156">
        <v>2.0977898462266859E-2</v>
      </c>
    </row>
    <row r="445" spans="1:9" s="91" customFormat="1" x14ac:dyDescent="0.2">
      <c r="A445" s="90"/>
      <c r="B445" s="73" t="s">
        <v>59</v>
      </c>
      <c r="C445" s="88" t="s">
        <v>30</v>
      </c>
      <c r="D445" s="73" t="s">
        <v>56</v>
      </c>
      <c r="E445" s="68" t="s">
        <v>497</v>
      </c>
      <c r="F445" s="154">
        <v>4.1997900000000001E-3</v>
      </c>
      <c r="G445" s="155">
        <v>1.3979620925601002E-3</v>
      </c>
      <c r="H445" s="154">
        <v>3.39568830325E-4</v>
      </c>
      <c r="I445" s="156">
        <v>1.7617761652815095E-3</v>
      </c>
    </row>
    <row r="446" spans="1:9" s="91" customFormat="1" x14ac:dyDescent="0.2">
      <c r="A446" s="90"/>
      <c r="B446" s="73" t="s">
        <v>59</v>
      </c>
      <c r="C446" s="88" t="s">
        <v>22</v>
      </c>
      <c r="D446" s="73" t="s">
        <v>56</v>
      </c>
      <c r="E446" s="68" t="s">
        <v>497</v>
      </c>
      <c r="F446" s="154">
        <v>0</v>
      </c>
      <c r="G446" s="155">
        <v>0</v>
      </c>
      <c r="H446" s="154">
        <v>1.0240237673E-5</v>
      </c>
      <c r="I446" s="156">
        <v>5.3718052160487849E-4</v>
      </c>
    </row>
    <row r="447" spans="1:9" s="91" customFormat="1" x14ac:dyDescent="0.2">
      <c r="A447" s="90"/>
      <c r="B447" s="73" t="s">
        <v>59</v>
      </c>
      <c r="C447" s="88" t="s">
        <v>76</v>
      </c>
      <c r="D447" s="73" t="s">
        <v>56</v>
      </c>
      <c r="E447" s="68" t="s">
        <v>497</v>
      </c>
      <c r="F447" s="154">
        <v>0</v>
      </c>
      <c r="G447" s="155">
        <v>0</v>
      </c>
      <c r="H447" s="154">
        <v>4.4863637768500001E-4</v>
      </c>
      <c r="I447" s="156">
        <v>6.7688728431451904E-3</v>
      </c>
    </row>
    <row r="448" spans="1:9" s="91" customFormat="1" x14ac:dyDescent="0.2">
      <c r="A448" s="90"/>
      <c r="B448" s="73" t="s">
        <v>59</v>
      </c>
      <c r="C448" s="88" t="s">
        <v>91</v>
      </c>
      <c r="D448" s="73" t="s">
        <v>56</v>
      </c>
      <c r="E448" s="68" t="s">
        <v>497</v>
      </c>
      <c r="F448" s="154">
        <v>0</v>
      </c>
      <c r="G448" s="155">
        <v>0</v>
      </c>
      <c r="H448" s="154">
        <v>2.2748833993999999E-5</v>
      </c>
      <c r="I448" s="156">
        <v>7.0807775370233111E-4</v>
      </c>
    </row>
    <row r="449" spans="1:9" s="91" customFormat="1" x14ac:dyDescent="0.2">
      <c r="A449" s="90"/>
      <c r="B449" s="73" t="s">
        <v>59</v>
      </c>
      <c r="C449" s="88" t="s">
        <v>293</v>
      </c>
      <c r="D449" s="73" t="s">
        <v>56</v>
      </c>
      <c r="E449" s="68" t="s">
        <v>497</v>
      </c>
      <c r="F449" s="154">
        <v>0</v>
      </c>
      <c r="G449" s="155">
        <v>0</v>
      </c>
      <c r="H449" s="154">
        <v>6.2361612766949999E-3</v>
      </c>
      <c r="I449" s="156">
        <v>0.21084099569964693</v>
      </c>
    </row>
    <row r="450" spans="1:9" s="91" customFormat="1" x14ac:dyDescent="0.2">
      <c r="A450" s="90"/>
      <c r="B450" s="73" t="s">
        <v>59</v>
      </c>
      <c r="C450" s="88" t="s">
        <v>503</v>
      </c>
      <c r="D450" s="73" t="s">
        <v>56</v>
      </c>
      <c r="E450" s="68" t="s">
        <v>497</v>
      </c>
      <c r="F450" s="154">
        <v>0</v>
      </c>
      <c r="G450" s="155">
        <v>0</v>
      </c>
      <c r="H450" s="154">
        <v>9.2254428799999989E-7</v>
      </c>
      <c r="I450" s="156">
        <v>3.757183991902206E-6</v>
      </c>
    </row>
    <row r="451" spans="1:9" s="91" customFormat="1" x14ac:dyDescent="0.2">
      <c r="A451" s="90"/>
      <c r="B451" s="73" t="s">
        <v>59</v>
      </c>
      <c r="C451" s="88" t="s">
        <v>502</v>
      </c>
      <c r="D451" s="73" t="s">
        <v>56</v>
      </c>
      <c r="E451" s="68" t="s">
        <v>497</v>
      </c>
      <c r="F451" s="154">
        <v>1.9999000000000002E-3</v>
      </c>
      <c r="G451" s="155">
        <v>4.0871000916220925E-4</v>
      </c>
      <c r="H451" s="154">
        <v>1.4970929988099998E-4</v>
      </c>
      <c r="I451" s="156">
        <v>3.5600871036672941E-4</v>
      </c>
    </row>
    <row r="452" spans="1:9" s="91" customFormat="1" ht="25.5" x14ac:dyDescent="0.2">
      <c r="A452" s="90"/>
      <c r="B452" s="73" t="s">
        <v>369</v>
      </c>
      <c r="C452" s="88" t="s">
        <v>95</v>
      </c>
      <c r="D452" s="73" t="s">
        <v>56</v>
      </c>
      <c r="E452" s="68" t="s">
        <v>497</v>
      </c>
      <c r="F452" s="154">
        <v>1.6199189999999999E-2</v>
      </c>
      <c r="G452" s="155">
        <v>3.7639248831973886E-2</v>
      </c>
      <c r="H452" s="154">
        <v>2.462127535634E-3</v>
      </c>
      <c r="I452" s="156">
        <v>4.2532325824689181E-2</v>
      </c>
    </row>
    <row r="453" spans="1:9" s="91" customFormat="1" x14ac:dyDescent="0.2">
      <c r="A453" s="90"/>
      <c r="B453" s="73" t="s">
        <v>369</v>
      </c>
      <c r="C453" s="88" t="s">
        <v>301</v>
      </c>
      <c r="D453" s="73" t="s">
        <v>56</v>
      </c>
      <c r="E453" s="68" t="s">
        <v>497</v>
      </c>
      <c r="F453" s="154">
        <v>0</v>
      </c>
      <c r="G453" s="155">
        <v>0</v>
      </c>
      <c r="H453" s="154">
        <v>1.7726476462300001E-4</v>
      </c>
      <c r="I453" s="156">
        <v>2.2459619423954857E-3</v>
      </c>
    </row>
    <row r="454" spans="1:9" s="91" customFormat="1" x14ac:dyDescent="0.2">
      <c r="A454" s="90"/>
      <c r="B454" s="73" t="s">
        <v>369</v>
      </c>
      <c r="C454" s="88" t="s">
        <v>26</v>
      </c>
      <c r="D454" s="73" t="s">
        <v>56</v>
      </c>
      <c r="E454" s="68" t="s">
        <v>497</v>
      </c>
      <c r="F454" s="154">
        <v>2.324884E-2</v>
      </c>
      <c r="G454" s="155">
        <v>5.3945849371744648E-3</v>
      </c>
      <c r="H454" s="154">
        <v>1.434102522116E-3</v>
      </c>
      <c r="I454" s="156">
        <v>7.5040358350197513E-3</v>
      </c>
    </row>
    <row r="455" spans="1:9" s="91" customFormat="1" x14ac:dyDescent="0.2">
      <c r="A455" s="90"/>
      <c r="B455" s="73" t="s">
        <v>369</v>
      </c>
      <c r="C455" s="88" t="s">
        <v>47</v>
      </c>
      <c r="D455" s="73" t="s">
        <v>56</v>
      </c>
      <c r="E455" s="68" t="s">
        <v>497</v>
      </c>
      <c r="F455" s="154">
        <v>0</v>
      </c>
      <c r="G455" s="155">
        <v>0</v>
      </c>
      <c r="H455" s="154">
        <v>5.0217230999999996E-8</v>
      </c>
      <c r="I455" s="156">
        <v>8.7165493438359523E-7</v>
      </c>
    </row>
    <row r="456" spans="1:9" s="91" customFormat="1" x14ac:dyDescent="0.2">
      <c r="A456" s="90"/>
      <c r="B456" s="73" t="s">
        <v>369</v>
      </c>
      <c r="C456" s="88" t="s">
        <v>48</v>
      </c>
      <c r="D456" s="73" t="s">
        <v>56</v>
      </c>
      <c r="E456" s="68" t="s">
        <v>497</v>
      </c>
      <c r="F456" s="154">
        <v>0</v>
      </c>
      <c r="G456" s="155">
        <v>0</v>
      </c>
      <c r="H456" s="154">
        <v>4.6824191000000001E-8</v>
      </c>
      <c r="I456" s="156">
        <v>1.7365022404243324E-7</v>
      </c>
    </row>
    <row r="457" spans="1:9" s="91" customFormat="1" x14ac:dyDescent="0.2">
      <c r="A457" s="90"/>
      <c r="B457" s="73" t="s">
        <v>369</v>
      </c>
      <c r="C457" s="88" t="s">
        <v>100</v>
      </c>
      <c r="D457" s="73" t="s">
        <v>56</v>
      </c>
      <c r="E457" s="68" t="s">
        <v>497</v>
      </c>
      <c r="F457" s="154">
        <v>2.3198843E-2</v>
      </c>
      <c r="G457" s="155">
        <v>4.1038910263902321E-3</v>
      </c>
      <c r="H457" s="154">
        <v>1.0009620191360001E-3</v>
      </c>
      <c r="I457" s="156">
        <v>3.9265663399157937E-3</v>
      </c>
    </row>
    <row r="458" spans="1:9" s="91" customFormat="1" x14ac:dyDescent="0.2">
      <c r="A458" s="90"/>
      <c r="B458" s="73" t="s">
        <v>369</v>
      </c>
      <c r="C458" s="88" t="s">
        <v>30</v>
      </c>
      <c r="D458" s="73" t="s">
        <v>56</v>
      </c>
      <c r="E458" s="68" t="s">
        <v>497</v>
      </c>
      <c r="F458" s="154">
        <v>4.7997600000000001E-3</v>
      </c>
      <c r="G458" s="155">
        <v>1.5976709629258287E-3</v>
      </c>
      <c r="H458" s="154">
        <v>2.9500082270600002E-4</v>
      </c>
      <c r="I458" s="156">
        <v>1.5305451259600006E-3</v>
      </c>
    </row>
    <row r="459" spans="1:9" s="91" customFormat="1" x14ac:dyDescent="0.2">
      <c r="A459" s="90"/>
      <c r="B459" s="73" t="s">
        <v>369</v>
      </c>
      <c r="C459" s="88" t="s">
        <v>24</v>
      </c>
      <c r="D459" s="73" t="s">
        <v>56</v>
      </c>
      <c r="E459" s="68" t="s">
        <v>497</v>
      </c>
      <c r="F459" s="154">
        <v>2.36374E-3</v>
      </c>
      <c r="G459" s="155">
        <v>3.7820200291989903E-4</v>
      </c>
      <c r="H459" s="154">
        <v>2.5153264043E-5</v>
      </c>
      <c r="I459" s="156">
        <v>1.1105015309599851E-4</v>
      </c>
    </row>
    <row r="460" spans="1:9" s="91" customFormat="1" x14ac:dyDescent="0.2">
      <c r="A460" s="90"/>
      <c r="B460" s="73" t="s">
        <v>369</v>
      </c>
      <c r="C460" s="88" t="s">
        <v>91</v>
      </c>
      <c r="D460" s="73" t="s">
        <v>56</v>
      </c>
      <c r="E460" s="68" t="s">
        <v>497</v>
      </c>
      <c r="F460" s="154">
        <v>0</v>
      </c>
      <c r="G460" s="155">
        <v>0</v>
      </c>
      <c r="H460" s="154">
        <v>7.3575647387000005E-5</v>
      </c>
      <c r="I460" s="156">
        <v>2.2901076662972001E-3</v>
      </c>
    </row>
    <row r="461" spans="1:9" s="91" customFormat="1" x14ac:dyDescent="0.2">
      <c r="A461" s="90"/>
      <c r="B461" s="73" t="s">
        <v>369</v>
      </c>
      <c r="C461" s="88" t="s">
        <v>505</v>
      </c>
      <c r="D461" s="73" t="s">
        <v>56</v>
      </c>
      <c r="E461" s="68" t="s">
        <v>497</v>
      </c>
      <c r="F461" s="154">
        <v>0</v>
      </c>
      <c r="G461" s="155">
        <v>0</v>
      </c>
      <c r="H461" s="154">
        <v>6.2484272899999999E-6</v>
      </c>
      <c r="I461" s="156">
        <v>1.6712412865147109E-4</v>
      </c>
    </row>
    <row r="462" spans="1:9" s="91" customFormat="1" x14ac:dyDescent="0.2">
      <c r="A462" s="90"/>
      <c r="B462" s="73" t="s">
        <v>369</v>
      </c>
      <c r="C462" s="88" t="s">
        <v>503</v>
      </c>
      <c r="D462" s="73" t="s">
        <v>56</v>
      </c>
      <c r="E462" s="68" t="s">
        <v>497</v>
      </c>
      <c r="F462" s="154">
        <v>0</v>
      </c>
      <c r="G462" s="155">
        <v>0</v>
      </c>
      <c r="H462" s="154">
        <v>5.2977071750000002E-5</v>
      </c>
      <c r="I462" s="156">
        <v>2.157561523127165E-4</v>
      </c>
    </row>
    <row r="463" spans="1:9" s="91" customFormat="1" x14ac:dyDescent="0.2">
      <c r="A463" s="90"/>
      <c r="B463" s="73" t="s">
        <v>369</v>
      </c>
      <c r="C463" s="88" t="s">
        <v>502</v>
      </c>
      <c r="D463" s="73" t="s">
        <v>56</v>
      </c>
      <c r="E463" s="68" t="s">
        <v>497</v>
      </c>
      <c r="F463" s="154">
        <v>3.2998379999999998E-3</v>
      </c>
      <c r="G463" s="155">
        <v>6.7437212821331368E-4</v>
      </c>
      <c r="H463" s="154">
        <v>1.6334077193499999E-4</v>
      </c>
      <c r="I463" s="156">
        <v>3.8842435047861364E-4</v>
      </c>
    </row>
    <row r="464" spans="1:9" s="91" customFormat="1" x14ac:dyDescent="0.2">
      <c r="A464" s="90"/>
      <c r="B464" s="73" t="s">
        <v>60</v>
      </c>
      <c r="C464" s="88" t="s">
        <v>38</v>
      </c>
      <c r="D464" s="73" t="s">
        <v>56</v>
      </c>
      <c r="E464" s="68" t="s">
        <v>497</v>
      </c>
      <c r="F464" s="154">
        <v>1.9998999999999999E-2</v>
      </c>
      <c r="G464" s="155">
        <v>2.1203492121063243E-4</v>
      </c>
      <c r="H464" s="154">
        <v>2.1773913490999999E-5</v>
      </c>
      <c r="I464" s="156">
        <v>2.1287362425590462E-4</v>
      </c>
    </row>
    <row r="465" spans="1:9" s="91" customFormat="1" x14ac:dyDescent="0.2">
      <c r="A465" s="90"/>
      <c r="B465" s="73" t="s">
        <v>60</v>
      </c>
      <c r="C465" s="88" t="s">
        <v>31</v>
      </c>
      <c r="D465" s="73" t="s">
        <v>56</v>
      </c>
      <c r="E465" s="68" t="s">
        <v>497</v>
      </c>
      <c r="F465" s="154">
        <v>0</v>
      </c>
      <c r="G465" s="155">
        <v>0</v>
      </c>
      <c r="H465" s="154">
        <v>3.6473819984900001E-4</v>
      </c>
      <c r="I465" s="156">
        <v>3.2137627771965474E-3</v>
      </c>
    </row>
    <row r="466" spans="1:9" s="91" customFormat="1" x14ac:dyDescent="0.2">
      <c r="A466" s="90"/>
      <c r="B466" s="73" t="s">
        <v>60</v>
      </c>
      <c r="C466" s="88" t="s">
        <v>32</v>
      </c>
      <c r="D466" s="73" t="s">
        <v>56</v>
      </c>
      <c r="E466" s="68" t="s">
        <v>497</v>
      </c>
      <c r="F466" s="154">
        <v>0</v>
      </c>
      <c r="G466" s="155">
        <v>0</v>
      </c>
      <c r="H466" s="154">
        <v>2.1839301675999999E-5</v>
      </c>
      <c r="I466" s="156">
        <v>1.4037701860722951E-4</v>
      </c>
    </row>
    <row r="467" spans="1:9" s="91" customFormat="1" ht="25.5" x14ac:dyDescent="0.2">
      <c r="A467" s="90"/>
      <c r="B467" s="73" t="s">
        <v>60</v>
      </c>
      <c r="C467" s="88" t="s">
        <v>92</v>
      </c>
      <c r="D467" s="73" t="s">
        <v>56</v>
      </c>
      <c r="E467" s="68" t="s">
        <v>497</v>
      </c>
      <c r="F467" s="154">
        <v>1.8299088000000002E-2</v>
      </c>
      <c r="G467" s="155">
        <v>1.9034198723560959E-3</v>
      </c>
      <c r="H467" s="154">
        <v>8.4301802839800005E-4</v>
      </c>
      <c r="I467" s="156">
        <v>1.5247814899112555E-3</v>
      </c>
    </row>
    <row r="468" spans="1:9" s="91" customFormat="1" x14ac:dyDescent="0.2">
      <c r="A468" s="90"/>
      <c r="B468" s="73" t="s">
        <v>60</v>
      </c>
      <c r="C468" s="88" t="s">
        <v>47</v>
      </c>
      <c r="D468" s="73" t="s">
        <v>56</v>
      </c>
      <c r="E468" s="68" t="s">
        <v>497</v>
      </c>
      <c r="F468" s="154">
        <v>0</v>
      </c>
      <c r="G468" s="155">
        <v>0</v>
      </c>
      <c r="H468" s="154">
        <v>6.7851559550000003E-6</v>
      </c>
      <c r="I468" s="156">
        <v>1.1777460745969817E-4</v>
      </c>
    </row>
    <row r="469" spans="1:9" s="91" customFormat="1" x14ac:dyDescent="0.2">
      <c r="A469" s="90"/>
      <c r="B469" s="73" t="s">
        <v>60</v>
      </c>
      <c r="C469" s="88" t="s">
        <v>48</v>
      </c>
      <c r="D469" s="73" t="s">
        <v>56</v>
      </c>
      <c r="E469" s="68" t="s">
        <v>497</v>
      </c>
      <c r="F469" s="154">
        <v>0</v>
      </c>
      <c r="G469" s="155">
        <v>0</v>
      </c>
      <c r="H469" s="154">
        <v>7.0778996688000001E-5</v>
      </c>
      <c r="I469" s="156">
        <v>2.6248800822570198E-4</v>
      </c>
    </row>
    <row r="470" spans="1:9" s="91" customFormat="1" x14ac:dyDescent="0.2">
      <c r="A470" s="90"/>
      <c r="B470" s="73" t="s">
        <v>60</v>
      </c>
      <c r="C470" s="88" t="s">
        <v>503</v>
      </c>
      <c r="D470" s="73" t="s">
        <v>56</v>
      </c>
      <c r="E470" s="68" t="s">
        <v>497</v>
      </c>
      <c r="F470" s="154">
        <v>0</v>
      </c>
      <c r="G470" s="155">
        <v>0</v>
      </c>
      <c r="H470" s="154">
        <v>1.4095674330300001E-4</v>
      </c>
      <c r="I470" s="156">
        <v>5.7406503555165918E-4</v>
      </c>
    </row>
    <row r="471" spans="1:9" s="91" customFormat="1" x14ac:dyDescent="0.2">
      <c r="A471" s="90"/>
      <c r="B471" s="73" t="s">
        <v>60</v>
      </c>
      <c r="C471" s="88" t="s">
        <v>502</v>
      </c>
      <c r="D471" s="73" t="s">
        <v>56</v>
      </c>
      <c r="E471" s="68" t="s">
        <v>497</v>
      </c>
      <c r="F471" s="154">
        <v>0</v>
      </c>
      <c r="G471" s="155">
        <v>0</v>
      </c>
      <c r="H471" s="154">
        <v>3.1326577503200002E-4</v>
      </c>
      <c r="I471" s="156">
        <v>7.4494600308614681E-4</v>
      </c>
    </row>
    <row r="472" spans="1:9" s="91" customFormat="1" x14ac:dyDescent="0.2">
      <c r="A472" s="90"/>
      <c r="B472" s="73" t="s">
        <v>60</v>
      </c>
      <c r="C472" s="88" t="s">
        <v>504</v>
      </c>
      <c r="D472" s="73" t="s">
        <v>56</v>
      </c>
      <c r="E472" s="68" t="s">
        <v>497</v>
      </c>
      <c r="F472" s="154">
        <v>2.9998500000000001E-3</v>
      </c>
      <c r="G472" s="155">
        <v>2.8410715094236247E-4</v>
      </c>
      <c r="H472" s="154">
        <v>6.3539015260000001E-6</v>
      </c>
      <c r="I472" s="156">
        <v>1.270189589427046E-4</v>
      </c>
    </row>
    <row r="473" spans="1:9" s="91" customFormat="1" x14ac:dyDescent="0.2">
      <c r="A473" s="90"/>
      <c r="B473" s="73" t="s">
        <v>378</v>
      </c>
      <c r="C473" s="88" t="s">
        <v>61</v>
      </c>
      <c r="D473" s="73" t="s">
        <v>13</v>
      </c>
      <c r="E473" s="68" t="s">
        <v>497</v>
      </c>
      <c r="F473" s="154">
        <v>7.1396469999999998E-3</v>
      </c>
      <c r="G473" s="155">
        <v>0.11679901965978123</v>
      </c>
      <c r="H473" s="154">
        <v>3.0210899382700001E-3</v>
      </c>
      <c r="I473" s="156">
        <v>29.994370057129601</v>
      </c>
    </row>
    <row r="474" spans="1:9" s="91" customFormat="1" x14ac:dyDescent="0.2">
      <c r="A474" s="90"/>
      <c r="B474" s="73" t="s">
        <v>378</v>
      </c>
      <c r="C474" s="88" t="s">
        <v>38</v>
      </c>
      <c r="D474" s="73" t="s">
        <v>13</v>
      </c>
      <c r="E474" s="68" t="s">
        <v>497</v>
      </c>
      <c r="F474" s="154">
        <v>451.884469341</v>
      </c>
      <c r="G474" s="155">
        <v>4.7910039428485121</v>
      </c>
      <c r="H474" s="154">
        <v>0.9493357179628551</v>
      </c>
      <c r="I474" s="156">
        <v>9.2812224592453383</v>
      </c>
    </row>
    <row r="475" spans="1:9" s="91" customFormat="1" ht="25.5" x14ac:dyDescent="0.2">
      <c r="A475" s="90"/>
      <c r="B475" s="73" t="s">
        <v>378</v>
      </c>
      <c r="C475" s="88" t="s">
        <v>94</v>
      </c>
      <c r="D475" s="73" t="s">
        <v>13</v>
      </c>
      <c r="E475" s="68" t="s">
        <v>497</v>
      </c>
      <c r="F475" s="154">
        <v>2.3998800000000001E-3</v>
      </c>
      <c r="G475" s="155">
        <v>1.3437908240810516E-2</v>
      </c>
      <c r="H475" s="154">
        <v>2.6347244540800003E-4</v>
      </c>
      <c r="I475" s="156">
        <v>4.3631412351746265E-2</v>
      </c>
    </row>
    <row r="476" spans="1:9" s="91" customFormat="1" ht="25.5" x14ac:dyDescent="0.2">
      <c r="A476" s="90"/>
      <c r="B476" s="73" t="s">
        <v>378</v>
      </c>
      <c r="C476" s="88" t="s">
        <v>95</v>
      </c>
      <c r="D476" s="73" t="s">
        <v>13</v>
      </c>
      <c r="E476" s="68" t="s">
        <v>497</v>
      </c>
      <c r="F476" s="154">
        <v>6.9996699999999995E-3</v>
      </c>
      <c r="G476" s="155">
        <v>1.6263919422619445E-2</v>
      </c>
      <c r="H476" s="154">
        <v>7.87185154351E-4</v>
      </c>
      <c r="I476" s="156">
        <v>1.3598327050346576E-2</v>
      </c>
    </row>
    <row r="477" spans="1:9" s="91" customFormat="1" x14ac:dyDescent="0.2">
      <c r="A477" s="90"/>
      <c r="B477" s="73" t="s">
        <v>378</v>
      </c>
      <c r="C477" s="88" t="s">
        <v>17</v>
      </c>
      <c r="D477" s="73" t="s">
        <v>13</v>
      </c>
      <c r="E477" s="68" t="s">
        <v>497</v>
      </c>
      <c r="F477" s="154">
        <v>0.18440210500000001</v>
      </c>
      <c r="G477" s="155">
        <v>3.0192528106596346E-2</v>
      </c>
      <c r="H477" s="154">
        <v>1.6892373091750998E-2</v>
      </c>
      <c r="I477" s="156">
        <v>5.2809819795948967E-2</v>
      </c>
    </row>
    <row r="478" spans="1:9" s="91" customFormat="1" x14ac:dyDescent="0.2">
      <c r="A478" s="90"/>
      <c r="B478" s="73" t="s">
        <v>378</v>
      </c>
      <c r="C478" s="88" t="s">
        <v>39</v>
      </c>
      <c r="D478" s="73" t="s">
        <v>13</v>
      </c>
      <c r="E478" s="68" t="s">
        <v>497</v>
      </c>
      <c r="F478" s="154">
        <v>9.3242315080000004</v>
      </c>
      <c r="G478" s="155">
        <v>9.3992274097721429E-2</v>
      </c>
      <c r="H478" s="154">
        <v>0.19529186475229798</v>
      </c>
      <c r="I478" s="156">
        <v>5.0469354345417532</v>
      </c>
    </row>
    <row r="479" spans="1:9" s="91" customFormat="1" x14ac:dyDescent="0.2">
      <c r="A479" s="90"/>
      <c r="B479" s="73" t="s">
        <v>378</v>
      </c>
      <c r="C479" s="88" t="s">
        <v>31</v>
      </c>
      <c r="D479" s="73" t="s">
        <v>13</v>
      </c>
      <c r="E479" s="68" t="s">
        <v>497</v>
      </c>
      <c r="F479" s="154">
        <v>0.46496423399999998</v>
      </c>
      <c r="G479" s="155">
        <v>0.15233529909849283</v>
      </c>
      <c r="H479" s="154">
        <v>2.0158807359506002E-2</v>
      </c>
      <c r="I479" s="156">
        <v>0.17762226372635814</v>
      </c>
    </row>
    <row r="480" spans="1:9" s="91" customFormat="1" x14ac:dyDescent="0.2">
      <c r="A480" s="90"/>
      <c r="B480" s="73" t="s">
        <v>378</v>
      </c>
      <c r="C480" s="88" t="s">
        <v>301</v>
      </c>
      <c r="D480" s="73" t="s">
        <v>13</v>
      </c>
      <c r="E480" s="68" t="s">
        <v>497</v>
      </c>
      <c r="F480" s="154">
        <v>2.7519938000000001E-2</v>
      </c>
      <c r="G480" s="155">
        <v>1.6749734335643311E-2</v>
      </c>
      <c r="H480" s="154">
        <v>1.2144196978519999E-3</v>
      </c>
      <c r="I480" s="156">
        <v>1.5386816603242311E-2</v>
      </c>
    </row>
    <row r="481" spans="1:9" s="91" customFormat="1" x14ac:dyDescent="0.2">
      <c r="A481" s="90"/>
      <c r="B481" s="73" t="s">
        <v>378</v>
      </c>
      <c r="C481" s="88" t="s">
        <v>40</v>
      </c>
      <c r="D481" s="73" t="s">
        <v>13</v>
      </c>
      <c r="E481" s="68" t="s">
        <v>497</v>
      </c>
      <c r="F481" s="154">
        <v>1.5615528699999999</v>
      </c>
      <c r="G481" s="155">
        <v>2.2241235103207455E-2</v>
      </c>
      <c r="H481" s="154">
        <v>0.36432814504257599</v>
      </c>
      <c r="I481" s="156">
        <v>6.3932075272719366</v>
      </c>
    </row>
    <row r="482" spans="1:9" s="91" customFormat="1" ht="38.25" x14ac:dyDescent="0.2">
      <c r="A482" s="90"/>
      <c r="B482" s="73" t="s">
        <v>378</v>
      </c>
      <c r="C482" s="88" t="s">
        <v>370</v>
      </c>
      <c r="D482" s="73" t="s">
        <v>13</v>
      </c>
      <c r="E482" s="68" t="s">
        <v>497</v>
      </c>
      <c r="F482" s="154">
        <v>0</v>
      </c>
      <c r="G482" s="155">
        <v>0</v>
      </c>
      <c r="H482" s="154">
        <v>1.9510942388000001E-4</v>
      </c>
      <c r="I482" s="156">
        <v>1.4643398631487705</v>
      </c>
    </row>
    <row r="483" spans="1:9" s="91" customFormat="1" ht="38.25" x14ac:dyDescent="0.2">
      <c r="A483" s="90"/>
      <c r="B483" s="73" t="s">
        <v>378</v>
      </c>
      <c r="C483" s="88" t="s">
        <v>371</v>
      </c>
      <c r="D483" s="73" t="s">
        <v>13</v>
      </c>
      <c r="E483" s="68" t="s">
        <v>497</v>
      </c>
      <c r="F483" s="154">
        <v>0</v>
      </c>
      <c r="G483" s="155">
        <v>0</v>
      </c>
      <c r="H483" s="154">
        <v>3.20415575142E-4</v>
      </c>
      <c r="I483" s="156">
        <v>0.13076622937473817</v>
      </c>
    </row>
    <row r="484" spans="1:9" s="91" customFormat="1" x14ac:dyDescent="0.2">
      <c r="A484" s="90"/>
      <c r="B484" s="73" t="s">
        <v>378</v>
      </c>
      <c r="C484" s="88" t="s">
        <v>32</v>
      </c>
      <c r="D484" s="73" t="s">
        <v>13</v>
      </c>
      <c r="E484" s="68" t="s">
        <v>497</v>
      </c>
      <c r="F484" s="154">
        <v>1.7852994029999998</v>
      </c>
      <c r="G484" s="155">
        <v>0.3254303367661</v>
      </c>
      <c r="H484" s="154">
        <v>6.8565137362237003E-2</v>
      </c>
      <c r="I484" s="156">
        <v>0.44071782633431084</v>
      </c>
    </row>
    <row r="485" spans="1:9" s="91" customFormat="1" x14ac:dyDescent="0.2">
      <c r="A485" s="90"/>
      <c r="B485" s="73" t="s">
        <v>378</v>
      </c>
      <c r="C485" s="88" t="s">
        <v>14</v>
      </c>
      <c r="D485" s="73" t="s">
        <v>13</v>
      </c>
      <c r="E485" s="68" t="s">
        <v>497</v>
      </c>
      <c r="F485" s="154">
        <v>0.38918565499999996</v>
      </c>
      <c r="G485" s="155">
        <v>0.34202706634066027</v>
      </c>
      <c r="H485" s="154">
        <v>3.5734255948937997E-2</v>
      </c>
      <c r="I485" s="156">
        <v>0.95490289998008904</v>
      </c>
    </row>
    <row r="486" spans="1:9" s="91" customFormat="1" x14ac:dyDescent="0.2">
      <c r="A486" s="90"/>
      <c r="B486" s="73" t="s">
        <v>378</v>
      </c>
      <c r="C486" s="88" t="s">
        <v>12</v>
      </c>
      <c r="D486" s="73" t="s">
        <v>13</v>
      </c>
      <c r="E486" s="68" t="s">
        <v>497</v>
      </c>
      <c r="F486" s="154">
        <v>1.6703722429999999</v>
      </c>
      <c r="G486" s="155">
        <v>0.83625938582318549</v>
      </c>
      <c r="H486" s="154">
        <v>0.81046275082546193</v>
      </c>
      <c r="I486" s="156">
        <v>4.5751602956451674</v>
      </c>
    </row>
    <row r="487" spans="1:9" s="91" customFormat="1" x14ac:dyDescent="0.2">
      <c r="A487" s="90"/>
      <c r="B487" s="73" t="s">
        <v>378</v>
      </c>
      <c r="C487" s="88" t="s">
        <v>16</v>
      </c>
      <c r="D487" s="73" t="s">
        <v>13</v>
      </c>
      <c r="E487" s="68" t="s">
        <v>497</v>
      </c>
      <c r="F487" s="154">
        <v>9.8985084000000001E-2</v>
      </c>
      <c r="G487" s="155">
        <v>4.9245749184892593E-2</v>
      </c>
      <c r="H487" s="154">
        <v>0.10854573697833901</v>
      </c>
      <c r="I487" s="156">
        <v>0.47783734652945936</v>
      </c>
    </row>
    <row r="488" spans="1:9" s="91" customFormat="1" x14ac:dyDescent="0.2">
      <c r="A488" s="90"/>
      <c r="B488" s="73" t="s">
        <v>378</v>
      </c>
      <c r="C488" s="88" t="s">
        <v>18</v>
      </c>
      <c r="D488" s="73" t="s">
        <v>13</v>
      </c>
      <c r="E488" s="68" t="s">
        <v>497</v>
      </c>
      <c r="F488" s="154">
        <v>4.4666368900000002</v>
      </c>
      <c r="G488" s="155">
        <v>3.0965877246705062</v>
      </c>
      <c r="H488" s="154">
        <v>1.7680175676111999E-2</v>
      </c>
      <c r="I488" s="156">
        <v>1.494950000936367</v>
      </c>
    </row>
    <row r="489" spans="1:9" s="91" customFormat="1" x14ac:dyDescent="0.2">
      <c r="A489" s="90"/>
      <c r="B489" s="73" t="s">
        <v>378</v>
      </c>
      <c r="C489" s="88" t="s">
        <v>41</v>
      </c>
      <c r="D489" s="73" t="s">
        <v>13</v>
      </c>
      <c r="E489" s="68" t="s">
        <v>497</v>
      </c>
      <c r="F489" s="154">
        <v>2.319986E-3</v>
      </c>
      <c r="G489" s="155">
        <v>2.6518314629092467E-2</v>
      </c>
      <c r="H489" s="154">
        <v>3.5433395133200002E-3</v>
      </c>
      <c r="I489" s="156">
        <v>0.52479512666720041</v>
      </c>
    </row>
    <row r="490" spans="1:9" s="91" customFormat="1" x14ac:dyDescent="0.2">
      <c r="A490" s="90"/>
      <c r="B490" s="73" t="s">
        <v>378</v>
      </c>
      <c r="C490" s="88" t="s">
        <v>77</v>
      </c>
      <c r="D490" s="73" t="s">
        <v>13</v>
      </c>
      <c r="E490" s="68" t="s">
        <v>497</v>
      </c>
      <c r="F490" s="154">
        <v>5.1997499999999999E-4</v>
      </c>
      <c r="G490" s="155">
        <v>2.3033503370533445E-2</v>
      </c>
      <c r="H490" s="154">
        <v>2.4517729374699999E-4</v>
      </c>
      <c r="I490" s="156">
        <v>0.31739313707114325</v>
      </c>
    </row>
    <row r="491" spans="1:9" s="91" customFormat="1" x14ac:dyDescent="0.2">
      <c r="A491" s="90"/>
      <c r="B491" s="73" t="s">
        <v>378</v>
      </c>
      <c r="C491" s="88" t="s">
        <v>104</v>
      </c>
      <c r="D491" s="73" t="s">
        <v>13</v>
      </c>
      <c r="E491" s="68" t="s">
        <v>497</v>
      </c>
      <c r="F491" s="154">
        <v>0</v>
      </c>
      <c r="G491" s="155">
        <v>0</v>
      </c>
      <c r="H491" s="154">
        <v>6.8153511719600002E-4</v>
      </c>
      <c r="I491" s="156">
        <v>4.5910575278405279</v>
      </c>
    </row>
    <row r="492" spans="1:9" s="91" customFormat="1" ht="25.5" x14ac:dyDescent="0.2">
      <c r="A492" s="90"/>
      <c r="B492" s="73" t="s">
        <v>378</v>
      </c>
      <c r="C492" s="88" t="s">
        <v>92</v>
      </c>
      <c r="D492" s="73" t="s">
        <v>13</v>
      </c>
      <c r="E492" s="68" t="s">
        <v>497</v>
      </c>
      <c r="F492" s="154">
        <v>0.79551047100000005</v>
      </c>
      <c r="G492" s="155">
        <v>8.2746770722604196E-2</v>
      </c>
      <c r="H492" s="154">
        <v>0.17243170975840999</v>
      </c>
      <c r="I492" s="156">
        <v>0.31188025695370447</v>
      </c>
    </row>
    <row r="493" spans="1:9" s="91" customFormat="1" x14ac:dyDescent="0.2">
      <c r="A493" s="90"/>
      <c r="B493" s="73" t="s">
        <v>378</v>
      </c>
      <c r="C493" s="88" t="s">
        <v>43</v>
      </c>
      <c r="D493" s="73" t="s">
        <v>13</v>
      </c>
      <c r="E493" s="68" t="s">
        <v>497</v>
      </c>
      <c r="F493" s="154">
        <v>0.184354924</v>
      </c>
      <c r="G493" s="155">
        <v>1.7189347251894158E-3</v>
      </c>
      <c r="H493" s="154">
        <v>1.1654598103471E-2</v>
      </c>
      <c r="I493" s="156">
        <v>0.96422852758876298</v>
      </c>
    </row>
    <row r="494" spans="1:9" s="91" customFormat="1" x14ac:dyDescent="0.2">
      <c r="A494" s="90"/>
      <c r="B494" s="73" t="s">
        <v>378</v>
      </c>
      <c r="C494" s="88" t="s">
        <v>19</v>
      </c>
      <c r="D494" s="73" t="s">
        <v>13</v>
      </c>
      <c r="E494" s="68" t="s">
        <v>497</v>
      </c>
      <c r="F494" s="154">
        <v>3.6805468969999997</v>
      </c>
      <c r="G494" s="155">
        <v>0.31607203603170914</v>
      </c>
      <c r="H494" s="154">
        <v>0.90628063385039603</v>
      </c>
      <c r="I494" s="156">
        <v>1.4144440549315058</v>
      </c>
    </row>
    <row r="495" spans="1:9" s="91" customFormat="1" ht="25.5" x14ac:dyDescent="0.2">
      <c r="A495" s="90"/>
      <c r="B495" s="73" t="s">
        <v>378</v>
      </c>
      <c r="C495" s="88" t="s">
        <v>90</v>
      </c>
      <c r="D495" s="73" t="s">
        <v>13</v>
      </c>
      <c r="E495" s="68" t="s">
        <v>497</v>
      </c>
      <c r="F495" s="154">
        <v>4.0197999999999996E-3</v>
      </c>
      <c r="G495" s="155">
        <v>0.26982579062111484</v>
      </c>
      <c r="H495" s="154">
        <v>1.00959787327E-4</v>
      </c>
      <c r="I495" s="156">
        <v>2.0917180165220397E-2</v>
      </c>
    </row>
    <row r="496" spans="1:9" s="91" customFormat="1" x14ac:dyDescent="0.2">
      <c r="A496" s="90"/>
      <c r="B496" s="73" t="s">
        <v>378</v>
      </c>
      <c r="C496" s="88" t="s">
        <v>44</v>
      </c>
      <c r="D496" s="73" t="s">
        <v>13</v>
      </c>
      <c r="E496" s="68" t="s">
        <v>497</v>
      </c>
      <c r="F496" s="154">
        <v>7.8096129999999991E-3</v>
      </c>
      <c r="G496" s="155">
        <v>1.6738474760676535E-2</v>
      </c>
      <c r="H496" s="154">
        <v>1.327489797667E-3</v>
      </c>
      <c r="I496" s="156">
        <v>0.36551239002501829</v>
      </c>
    </row>
    <row r="497" spans="1:9" s="91" customFormat="1" x14ac:dyDescent="0.2">
      <c r="A497" s="90"/>
      <c r="B497" s="73" t="s">
        <v>378</v>
      </c>
      <c r="C497" s="88" t="s">
        <v>45</v>
      </c>
      <c r="D497" s="73" t="s">
        <v>13</v>
      </c>
      <c r="E497" s="68" t="s">
        <v>497</v>
      </c>
      <c r="F497" s="154">
        <v>2.7649194000000002E-2</v>
      </c>
      <c r="G497" s="155">
        <v>5.0763418302621349E-3</v>
      </c>
      <c r="H497" s="154">
        <v>2.5043792940139999E-3</v>
      </c>
      <c r="I497" s="156">
        <v>0.20844028336993398</v>
      </c>
    </row>
    <row r="498" spans="1:9" s="91" customFormat="1" x14ac:dyDescent="0.2">
      <c r="A498" s="90"/>
      <c r="B498" s="73" t="s">
        <v>378</v>
      </c>
      <c r="C498" s="88" t="s">
        <v>46</v>
      </c>
      <c r="D498" s="73" t="s">
        <v>13</v>
      </c>
      <c r="E498" s="68" t="s">
        <v>497</v>
      </c>
      <c r="F498" s="154">
        <v>1.3097814999999999E-2</v>
      </c>
      <c r="G498" s="155">
        <v>5.1349000515372473E-2</v>
      </c>
      <c r="H498" s="154">
        <v>7.277366233001E-3</v>
      </c>
      <c r="I498" s="156">
        <v>0.43999329375835566</v>
      </c>
    </row>
    <row r="499" spans="1:9" s="91" customFormat="1" x14ac:dyDescent="0.2">
      <c r="A499" s="90"/>
      <c r="B499" s="73" t="s">
        <v>378</v>
      </c>
      <c r="C499" s="88" t="s">
        <v>26</v>
      </c>
      <c r="D499" s="73" t="s">
        <v>13</v>
      </c>
      <c r="E499" s="68" t="s">
        <v>497</v>
      </c>
      <c r="F499" s="154">
        <v>0.34796147700000002</v>
      </c>
      <c r="G499" s="155">
        <v>8.0739845194047491E-2</v>
      </c>
      <c r="H499" s="154">
        <v>3.7588286335046003E-2</v>
      </c>
      <c r="I499" s="156">
        <v>0.19668318218908562</v>
      </c>
    </row>
    <row r="500" spans="1:9" s="91" customFormat="1" x14ac:dyDescent="0.2">
      <c r="A500" s="90"/>
      <c r="B500" s="73" t="s">
        <v>378</v>
      </c>
      <c r="C500" s="88" t="s">
        <v>15</v>
      </c>
      <c r="D500" s="73" t="s">
        <v>13</v>
      </c>
      <c r="E500" s="68" t="s">
        <v>497</v>
      </c>
      <c r="F500" s="154">
        <v>0.15169264699999999</v>
      </c>
      <c r="G500" s="155">
        <v>0.12951982217652697</v>
      </c>
      <c r="H500" s="154">
        <v>8.9950144315879988E-3</v>
      </c>
      <c r="I500" s="156">
        <v>0.30514517515647283</v>
      </c>
    </row>
    <row r="501" spans="1:9" s="91" customFormat="1" x14ac:dyDescent="0.2">
      <c r="A501" s="90"/>
      <c r="B501" s="73" t="s">
        <v>378</v>
      </c>
      <c r="C501" s="88" t="s">
        <v>47</v>
      </c>
      <c r="D501" s="73" t="s">
        <v>13</v>
      </c>
      <c r="E501" s="68" t="s">
        <v>497</v>
      </c>
      <c r="F501" s="154">
        <v>430.58243420600002</v>
      </c>
      <c r="G501" s="155">
        <v>0.25495688262582006</v>
      </c>
      <c r="H501" s="154">
        <v>0.203593918718846</v>
      </c>
      <c r="I501" s="156">
        <v>3.5339193405899807</v>
      </c>
    </row>
    <row r="502" spans="1:9" s="91" customFormat="1" x14ac:dyDescent="0.2">
      <c r="A502" s="90"/>
      <c r="B502" s="73" t="s">
        <v>378</v>
      </c>
      <c r="C502" s="88" t="s">
        <v>373</v>
      </c>
      <c r="D502" s="73" t="s">
        <v>13</v>
      </c>
      <c r="E502" s="68" t="s">
        <v>497</v>
      </c>
      <c r="F502" s="154">
        <v>0.100254988</v>
      </c>
      <c r="G502" s="155">
        <v>0.19563847044179997</v>
      </c>
      <c r="H502" s="154">
        <v>3.1335507000900003E-4</v>
      </c>
      <c r="I502" s="156">
        <v>0.19366903620748785</v>
      </c>
    </row>
    <row r="503" spans="1:9" s="91" customFormat="1" x14ac:dyDescent="0.2">
      <c r="A503" s="90"/>
      <c r="B503" s="73" t="s">
        <v>378</v>
      </c>
      <c r="C503" s="88" t="s">
        <v>48</v>
      </c>
      <c r="D503" s="73" t="s">
        <v>13</v>
      </c>
      <c r="E503" s="68" t="s">
        <v>497</v>
      </c>
      <c r="F503" s="154">
        <v>1.2682321299999999</v>
      </c>
      <c r="G503" s="155">
        <v>1.2499917007990932E-2</v>
      </c>
      <c r="H503" s="154">
        <v>9.2948356090179988E-3</v>
      </c>
      <c r="I503" s="156">
        <v>3.4470436145785453E-2</v>
      </c>
    </row>
    <row r="504" spans="1:9" s="91" customFormat="1" x14ac:dyDescent="0.2">
      <c r="A504" s="90"/>
      <c r="B504" s="73" t="s">
        <v>378</v>
      </c>
      <c r="C504" s="88" t="s">
        <v>49</v>
      </c>
      <c r="D504" s="73" t="s">
        <v>13</v>
      </c>
      <c r="E504" s="68" t="s">
        <v>497</v>
      </c>
      <c r="F504" s="154">
        <v>2.1048963E-2</v>
      </c>
      <c r="G504" s="155">
        <v>2.9124985868763501E-2</v>
      </c>
      <c r="H504" s="154">
        <v>1.907381746979E-3</v>
      </c>
      <c r="I504" s="156">
        <v>6.8634930921640469E-2</v>
      </c>
    </row>
    <row r="505" spans="1:9" s="91" customFormat="1" x14ac:dyDescent="0.2">
      <c r="A505" s="90"/>
      <c r="B505" s="73" t="s">
        <v>378</v>
      </c>
      <c r="C505" s="88" t="s">
        <v>27</v>
      </c>
      <c r="D505" s="73" t="s">
        <v>13</v>
      </c>
      <c r="E505" s="68" t="s">
        <v>497</v>
      </c>
      <c r="F505" s="154">
        <v>0.18169105899999999</v>
      </c>
      <c r="G505" s="155">
        <v>5.5092269783709825E-2</v>
      </c>
      <c r="H505" s="154">
        <v>2.2937978603568998E-2</v>
      </c>
      <c r="I505" s="156">
        <v>0.14018251678009541</v>
      </c>
    </row>
    <row r="506" spans="1:9" s="91" customFormat="1" x14ac:dyDescent="0.2">
      <c r="A506" s="90"/>
      <c r="B506" s="73" t="s">
        <v>378</v>
      </c>
      <c r="C506" s="88" t="s">
        <v>29</v>
      </c>
      <c r="D506" s="73" t="s">
        <v>13</v>
      </c>
      <c r="E506" s="68" t="s">
        <v>497</v>
      </c>
      <c r="F506" s="154">
        <v>0.104694807</v>
      </c>
      <c r="G506" s="155">
        <v>0.10889702353214879</v>
      </c>
      <c r="H506" s="154">
        <v>1.8421268195113E-2</v>
      </c>
      <c r="I506" s="156">
        <v>0.18026691212908674</v>
      </c>
    </row>
    <row r="507" spans="1:9" s="91" customFormat="1" x14ac:dyDescent="0.2">
      <c r="A507" s="90"/>
      <c r="B507" s="73" t="s">
        <v>378</v>
      </c>
      <c r="C507" s="88" t="s">
        <v>50</v>
      </c>
      <c r="D507" s="73" t="s">
        <v>13</v>
      </c>
      <c r="E507" s="68" t="s">
        <v>497</v>
      </c>
      <c r="F507" s="154">
        <v>46.769644676999995</v>
      </c>
      <c r="G507" s="155">
        <v>0.17981036958898139</v>
      </c>
      <c r="H507" s="154">
        <v>3.7409468690842003E-2</v>
      </c>
      <c r="I507" s="156">
        <v>1.283228328226774</v>
      </c>
    </row>
    <row r="508" spans="1:9" s="91" customFormat="1" x14ac:dyDescent="0.2">
      <c r="A508" s="90"/>
      <c r="B508" s="73" t="s">
        <v>378</v>
      </c>
      <c r="C508" s="88" t="s">
        <v>100</v>
      </c>
      <c r="D508" s="73" t="s">
        <v>13</v>
      </c>
      <c r="E508" s="68" t="s">
        <v>497</v>
      </c>
      <c r="F508" s="154">
        <v>5.2010650999999998E-2</v>
      </c>
      <c r="G508" s="155">
        <v>9.2007193598238578E-3</v>
      </c>
      <c r="H508" s="154">
        <v>3.7827486672989993E-3</v>
      </c>
      <c r="I508" s="156">
        <v>1.483893824682621E-2</v>
      </c>
    </row>
    <row r="509" spans="1:9" s="91" customFormat="1" x14ac:dyDescent="0.2">
      <c r="A509" s="90"/>
      <c r="B509" s="73" t="s">
        <v>378</v>
      </c>
      <c r="C509" s="88" t="s">
        <v>331</v>
      </c>
      <c r="D509" s="73" t="s">
        <v>13</v>
      </c>
      <c r="E509" s="68" t="s">
        <v>497</v>
      </c>
      <c r="F509" s="154">
        <v>1.4817070000000002E-2</v>
      </c>
      <c r="G509" s="155">
        <v>2.7216377515710943E-2</v>
      </c>
      <c r="H509" s="154">
        <v>2.13018302086E-4</v>
      </c>
      <c r="I509" s="156">
        <v>9.3030136348080453E-2</v>
      </c>
    </row>
    <row r="510" spans="1:9" s="91" customFormat="1" x14ac:dyDescent="0.2">
      <c r="A510" s="90"/>
      <c r="B510" s="73" t="s">
        <v>378</v>
      </c>
      <c r="C510" s="88" t="s">
        <v>102</v>
      </c>
      <c r="D510" s="73" t="s">
        <v>13</v>
      </c>
      <c r="E510" s="68" t="s">
        <v>497</v>
      </c>
      <c r="F510" s="154">
        <v>1.0829476000000001E-2</v>
      </c>
      <c r="G510" s="155">
        <v>1.2875232557755344E-2</v>
      </c>
      <c r="H510" s="154">
        <v>2.470660188878E-3</v>
      </c>
      <c r="I510" s="156">
        <v>0.57806224517143534</v>
      </c>
    </row>
    <row r="511" spans="1:9" s="91" customFormat="1" ht="25.5" x14ac:dyDescent="0.2">
      <c r="A511" s="90"/>
      <c r="B511" s="73" t="s">
        <v>378</v>
      </c>
      <c r="C511" s="88" t="s">
        <v>313</v>
      </c>
      <c r="D511" s="73" t="s">
        <v>13</v>
      </c>
      <c r="E511" s="68" t="s">
        <v>497</v>
      </c>
      <c r="F511" s="154">
        <v>6.6242422999999995E-2</v>
      </c>
      <c r="G511" s="155">
        <v>3.4626681367722817E-2</v>
      </c>
      <c r="H511" s="154">
        <v>5.3747352880930003E-3</v>
      </c>
      <c r="I511" s="156">
        <v>2.2856780152487781</v>
      </c>
    </row>
    <row r="512" spans="1:9" s="91" customFormat="1" x14ac:dyDescent="0.2">
      <c r="A512" s="90"/>
      <c r="B512" s="73" t="s">
        <v>378</v>
      </c>
      <c r="C512" s="88" t="s">
        <v>101</v>
      </c>
      <c r="D512" s="73" t="s">
        <v>13</v>
      </c>
      <c r="E512" s="68" t="s">
        <v>497</v>
      </c>
      <c r="F512" s="154">
        <v>2.9243551E-2</v>
      </c>
      <c r="G512" s="155">
        <v>6.232599014206306E-2</v>
      </c>
      <c r="H512" s="154">
        <v>1.9763512286039998E-3</v>
      </c>
      <c r="I512" s="156">
        <v>1.4259753659678502</v>
      </c>
    </row>
    <row r="513" spans="1:9" s="91" customFormat="1" x14ac:dyDescent="0.2">
      <c r="A513" s="90"/>
      <c r="B513" s="73" t="s">
        <v>378</v>
      </c>
      <c r="C513" s="88" t="s">
        <v>322</v>
      </c>
      <c r="D513" s="73" t="s">
        <v>13</v>
      </c>
      <c r="E513" s="68" t="s">
        <v>497</v>
      </c>
      <c r="F513" s="154">
        <v>1.4476299999999999E-2</v>
      </c>
      <c r="G513" s="155">
        <v>3.9162174760243987E-2</v>
      </c>
      <c r="H513" s="154">
        <v>3.2164472597999999E-5</v>
      </c>
      <c r="I513" s="156">
        <v>6.5400932011798182E-2</v>
      </c>
    </row>
    <row r="514" spans="1:9" s="91" customFormat="1" x14ac:dyDescent="0.2">
      <c r="A514" s="90"/>
      <c r="B514" s="73" t="s">
        <v>378</v>
      </c>
      <c r="C514" s="88" t="s">
        <v>333</v>
      </c>
      <c r="D514" s="73" t="s">
        <v>13</v>
      </c>
      <c r="E514" s="68" t="s">
        <v>497</v>
      </c>
      <c r="F514" s="154">
        <v>0</v>
      </c>
      <c r="G514" s="155">
        <v>0</v>
      </c>
      <c r="H514" s="154">
        <v>1.9154554580929999E-3</v>
      </c>
      <c r="I514" s="156">
        <v>0.28753016603862475</v>
      </c>
    </row>
    <row r="515" spans="1:9" s="91" customFormat="1" x14ac:dyDescent="0.2">
      <c r="A515" s="90"/>
      <c r="B515" s="73" t="s">
        <v>378</v>
      </c>
      <c r="C515" s="88" t="s">
        <v>103</v>
      </c>
      <c r="D515" s="73" t="s">
        <v>13</v>
      </c>
      <c r="E515" s="68" t="s">
        <v>497</v>
      </c>
      <c r="F515" s="154">
        <v>6.2180894000000007E-2</v>
      </c>
      <c r="G515" s="155">
        <v>0.19974687050825876</v>
      </c>
      <c r="H515" s="154">
        <v>9.7460420886942997E-2</v>
      </c>
      <c r="I515" s="156">
        <v>6.435875948819433</v>
      </c>
    </row>
    <row r="516" spans="1:9" s="91" customFormat="1" x14ac:dyDescent="0.2">
      <c r="A516" s="90"/>
      <c r="B516" s="73" t="s">
        <v>378</v>
      </c>
      <c r="C516" s="88" t="s">
        <v>105</v>
      </c>
      <c r="D516" s="73" t="s">
        <v>13</v>
      </c>
      <c r="E516" s="68" t="s">
        <v>497</v>
      </c>
      <c r="F516" s="154">
        <v>5.9029330899999994</v>
      </c>
      <c r="G516" s="155">
        <v>4.2594787498254174</v>
      </c>
      <c r="H516" s="154">
        <v>5.2830832867090003E-3</v>
      </c>
      <c r="I516" s="156">
        <v>5.2911083538893902</v>
      </c>
    </row>
    <row r="517" spans="1:9" s="91" customFormat="1" x14ac:dyDescent="0.2">
      <c r="A517" s="90"/>
      <c r="B517" s="73" t="s">
        <v>378</v>
      </c>
      <c r="C517" s="88" t="s">
        <v>89</v>
      </c>
      <c r="D517" s="73" t="s">
        <v>13</v>
      </c>
      <c r="E517" s="68" t="s">
        <v>497</v>
      </c>
      <c r="F517" s="154">
        <v>48.977551122000001</v>
      </c>
      <c r="G517" s="155">
        <v>1.8265602239498493E-2</v>
      </c>
      <c r="H517" s="154">
        <v>2.5067211183020001E-3</v>
      </c>
      <c r="I517" s="156">
        <v>0.20687482725438391</v>
      </c>
    </row>
    <row r="518" spans="1:9" s="91" customFormat="1" x14ac:dyDescent="0.2">
      <c r="A518" s="90"/>
      <c r="B518" s="73" t="s">
        <v>378</v>
      </c>
      <c r="C518" s="88" t="s">
        <v>20</v>
      </c>
      <c r="D518" s="73" t="s">
        <v>13</v>
      </c>
      <c r="E518" s="68" t="s">
        <v>497</v>
      </c>
      <c r="F518" s="154">
        <v>0.94983066000000016</v>
      </c>
      <c r="G518" s="155">
        <v>0.90072217067458293</v>
      </c>
      <c r="H518" s="154">
        <v>8.0369693476239987E-3</v>
      </c>
      <c r="I518" s="156">
        <v>0.24994775882963255</v>
      </c>
    </row>
    <row r="519" spans="1:9" s="91" customFormat="1" x14ac:dyDescent="0.2">
      <c r="A519" s="90"/>
      <c r="B519" s="73" t="s">
        <v>378</v>
      </c>
      <c r="C519" s="88" t="s">
        <v>51</v>
      </c>
      <c r="D519" s="73" t="s">
        <v>13</v>
      </c>
      <c r="E519" s="68" t="s">
        <v>497</v>
      </c>
      <c r="F519" s="154">
        <v>8.2399037469999996</v>
      </c>
      <c r="G519" s="155">
        <v>0.37591308448570837</v>
      </c>
      <c r="H519" s="154">
        <v>2.4494413799228003E-2</v>
      </c>
      <c r="I519" s="156">
        <v>0.31695331955652151</v>
      </c>
    </row>
    <row r="520" spans="1:9" s="91" customFormat="1" x14ac:dyDescent="0.2">
      <c r="A520" s="90"/>
      <c r="B520" s="73" t="s">
        <v>378</v>
      </c>
      <c r="C520" s="88" t="s">
        <v>30</v>
      </c>
      <c r="D520" s="73" t="s">
        <v>13</v>
      </c>
      <c r="E520" s="68" t="s">
        <v>497</v>
      </c>
      <c r="F520" s="154">
        <v>0.36619286400000001</v>
      </c>
      <c r="G520" s="155">
        <v>0.12189269997738369</v>
      </c>
      <c r="H520" s="154">
        <v>1.8455646085667E-2</v>
      </c>
      <c r="I520" s="156">
        <v>9.5752950462147546E-2</v>
      </c>
    </row>
    <row r="521" spans="1:9" s="91" customFormat="1" x14ac:dyDescent="0.2">
      <c r="A521" s="90"/>
      <c r="B521" s="73" t="s">
        <v>378</v>
      </c>
      <c r="C521" s="88" t="s">
        <v>28</v>
      </c>
      <c r="D521" s="73" t="s">
        <v>13</v>
      </c>
      <c r="E521" s="68" t="s">
        <v>497</v>
      </c>
      <c r="F521" s="154">
        <v>0.34263538500000001</v>
      </c>
      <c r="G521" s="155">
        <v>0.65081443872324463</v>
      </c>
      <c r="H521" s="154">
        <v>5.3508245001887993E-2</v>
      </c>
      <c r="I521" s="156">
        <v>1.0526697835874212</v>
      </c>
    </row>
    <row r="522" spans="1:9" s="91" customFormat="1" x14ac:dyDescent="0.2">
      <c r="A522" s="90"/>
      <c r="B522" s="73" t="s">
        <v>378</v>
      </c>
      <c r="C522" s="88" t="s">
        <v>22</v>
      </c>
      <c r="D522" s="73" t="s">
        <v>13</v>
      </c>
      <c r="E522" s="68" t="s">
        <v>497</v>
      </c>
      <c r="F522" s="154">
        <v>1.3999379999999999E-3</v>
      </c>
      <c r="G522" s="155">
        <v>8.7433748763608536E-3</v>
      </c>
      <c r="H522" s="154">
        <v>1.42000426202E-4</v>
      </c>
      <c r="I522" s="156">
        <v>7.4490324786532338E-3</v>
      </c>
    </row>
    <row r="523" spans="1:9" s="91" customFormat="1" x14ac:dyDescent="0.2">
      <c r="A523" s="90"/>
      <c r="B523" s="73" t="s">
        <v>378</v>
      </c>
      <c r="C523" s="88" t="s">
        <v>52</v>
      </c>
      <c r="D523" s="73" t="s">
        <v>13</v>
      </c>
      <c r="E523" s="68" t="s">
        <v>497</v>
      </c>
      <c r="F523" s="154">
        <v>146.014251328</v>
      </c>
      <c r="G523" s="155">
        <v>1.4161496302601326</v>
      </c>
      <c r="H523" s="154">
        <v>0.21216230494214999</v>
      </c>
      <c r="I523" s="156">
        <v>3.7683708010491817</v>
      </c>
    </row>
    <row r="524" spans="1:9" s="91" customFormat="1" x14ac:dyDescent="0.2">
      <c r="A524" s="90"/>
      <c r="B524" s="73" t="s">
        <v>378</v>
      </c>
      <c r="C524" s="88" t="s">
        <v>76</v>
      </c>
      <c r="D524" s="73" t="s">
        <v>13</v>
      </c>
      <c r="E524" s="68" t="s">
        <v>497</v>
      </c>
      <c r="F524" s="154">
        <v>0.126966407</v>
      </c>
      <c r="G524" s="155">
        <v>2.6076118278005162E-3</v>
      </c>
      <c r="H524" s="154">
        <v>2.3922474965294004E-2</v>
      </c>
      <c r="I524" s="156">
        <v>0.36093415333139456</v>
      </c>
    </row>
    <row r="525" spans="1:9" s="91" customFormat="1" x14ac:dyDescent="0.2">
      <c r="A525" s="90"/>
      <c r="B525" s="73" t="s">
        <v>378</v>
      </c>
      <c r="C525" s="88" t="s">
        <v>332</v>
      </c>
      <c r="D525" s="73" t="s">
        <v>13</v>
      </c>
      <c r="E525" s="68" t="s">
        <v>497</v>
      </c>
      <c r="F525" s="154">
        <v>4.2957871000000002E-2</v>
      </c>
      <c r="G525" s="155">
        <v>0.21393900389662016</v>
      </c>
      <c r="H525" s="154">
        <v>1.0583755847699999E-4</v>
      </c>
      <c r="I525" s="156">
        <v>6.2119850079018067E-2</v>
      </c>
    </row>
    <row r="526" spans="1:9" s="91" customFormat="1" x14ac:dyDescent="0.2">
      <c r="A526" s="90"/>
      <c r="B526" s="73" t="s">
        <v>378</v>
      </c>
      <c r="C526" s="88" t="s">
        <v>24</v>
      </c>
      <c r="D526" s="73" t="s">
        <v>13</v>
      </c>
      <c r="E526" s="68" t="s">
        <v>497</v>
      </c>
      <c r="F526" s="154">
        <v>1.321636472</v>
      </c>
      <c r="G526" s="155">
        <v>0.21146385001835608</v>
      </c>
      <c r="H526" s="154">
        <v>0.109361727320701</v>
      </c>
      <c r="I526" s="156">
        <v>0.48282547112156876</v>
      </c>
    </row>
    <row r="527" spans="1:9" s="91" customFormat="1" x14ac:dyDescent="0.2">
      <c r="A527" s="90"/>
      <c r="B527" s="73" t="s">
        <v>378</v>
      </c>
      <c r="C527" s="88" t="s">
        <v>91</v>
      </c>
      <c r="D527" s="73" t="s">
        <v>13</v>
      </c>
      <c r="E527" s="68" t="s">
        <v>497</v>
      </c>
      <c r="F527" s="154">
        <v>0</v>
      </c>
      <c r="G527" s="155">
        <v>0</v>
      </c>
      <c r="H527" s="154">
        <v>1.49687986337E-4</v>
      </c>
      <c r="I527" s="156">
        <v>4.6591721206319069E-3</v>
      </c>
    </row>
    <row r="528" spans="1:9" s="91" customFormat="1" x14ac:dyDescent="0.2">
      <c r="A528" s="90"/>
      <c r="B528" s="73" t="s">
        <v>378</v>
      </c>
      <c r="C528" s="88" t="s">
        <v>396</v>
      </c>
      <c r="D528" s="73" t="s">
        <v>13</v>
      </c>
      <c r="E528" s="68" t="s">
        <v>497</v>
      </c>
      <c r="F528" s="154">
        <v>6.8296660000000007E-3</v>
      </c>
      <c r="G528" s="155">
        <v>0.29201939378274705</v>
      </c>
      <c r="H528" s="154">
        <v>3.3854885840000001E-6</v>
      </c>
      <c r="I528" s="156">
        <v>7.1995371322324128E-2</v>
      </c>
    </row>
    <row r="529" spans="1:9" s="91" customFormat="1" x14ac:dyDescent="0.2">
      <c r="A529" s="90"/>
      <c r="B529" s="73" t="s">
        <v>378</v>
      </c>
      <c r="C529" s="88" t="s">
        <v>293</v>
      </c>
      <c r="D529" s="73" t="s">
        <v>13</v>
      </c>
      <c r="E529" s="68" t="s">
        <v>497</v>
      </c>
      <c r="F529" s="154">
        <v>1.3699370000000001E-3</v>
      </c>
      <c r="G529" s="155">
        <v>1.4460196827761276E-2</v>
      </c>
      <c r="H529" s="154">
        <v>2.3462366630279999E-3</v>
      </c>
      <c r="I529" s="156">
        <v>7.9324900725147585E-2</v>
      </c>
    </row>
    <row r="530" spans="1:9" s="91" customFormat="1" x14ac:dyDescent="0.2">
      <c r="A530" s="90"/>
      <c r="B530" s="73" t="s">
        <v>378</v>
      </c>
      <c r="C530" s="88" t="s">
        <v>288</v>
      </c>
      <c r="D530" s="73" t="s">
        <v>13</v>
      </c>
      <c r="E530" s="68" t="s">
        <v>497</v>
      </c>
      <c r="F530" s="154">
        <v>0.22138481400000001</v>
      </c>
      <c r="G530" s="155">
        <v>0.39673403248723932</v>
      </c>
      <c r="H530" s="154">
        <v>2.4934021414495001E-2</v>
      </c>
      <c r="I530" s="156">
        <v>0.5583590103064664</v>
      </c>
    </row>
    <row r="531" spans="1:9" s="91" customFormat="1" x14ac:dyDescent="0.2">
      <c r="A531" s="90"/>
      <c r="B531" s="73" t="s">
        <v>378</v>
      </c>
      <c r="C531" s="88" t="s">
        <v>285</v>
      </c>
      <c r="D531" s="73" t="s">
        <v>13</v>
      </c>
      <c r="E531" s="68" t="s">
        <v>497</v>
      </c>
      <c r="F531" s="154">
        <v>2.7252335999999999E-2</v>
      </c>
      <c r="G531" s="155">
        <v>5.1176980817086153E-2</v>
      </c>
      <c r="H531" s="154">
        <v>1.3481418461448002E-2</v>
      </c>
      <c r="I531" s="156">
        <v>0.54091740404308264</v>
      </c>
    </row>
    <row r="532" spans="1:9" s="91" customFormat="1" x14ac:dyDescent="0.2">
      <c r="A532" s="90"/>
      <c r="B532" s="73" t="s">
        <v>378</v>
      </c>
      <c r="C532" s="88" t="s">
        <v>376</v>
      </c>
      <c r="D532" s="73" t="s">
        <v>13</v>
      </c>
      <c r="E532" s="68" t="s">
        <v>497</v>
      </c>
      <c r="F532" s="154">
        <v>8.4448094069999993</v>
      </c>
      <c r="G532" s="155">
        <v>1.648664252604221</v>
      </c>
      <c r="H532" s="154">
        <v>0.51193325636370501</v>
      </c>
      <c r="I532" s="156">
        <v>2.6827171106739875</v>
      </c>
    </row>
    <row r="533" spans="1:9" s="91" customFormat="1" x14ac:dyDescent="0.2">
      <c r="A533" s="90"/>
      <c r="B533" s="73" t="s">
        <v>378</v>
      </c>
      <c r="C533" s="88" t="s">
        <v>506</v>
      </c>
      <c r="D533" s="73" t="s">
        <v>13</v>
      </c>
      <c r="E533" s="68" t="s">
        <v>497</v>
      </c>
      <c r="F533" s="154">
        <v>4.8297601000000003E-2</v>
      </c>
      <c r="G533" s="155">
        <v>5.443448009638293E-2</v>
      </c>
      <c r="H533" s="154">
        <v>3.3461363269999998E-6</v>
      </c>
      <c r="I533" s="156">
        <v>0.16105024791613762</v>
      </c>
    </row>
    <row r="534" spans="1:9" s="91" customFormat="1" x14ac:dyDescent="0.2">
      <c r="A534" s="90"/>
      <c r="B534" s="73" t="s">
        <v>378</v>
      </c>
      <c r="C534" s="88" t="s">
        <v>614</v>
      </c>
      <c r="D534" s="73" t="s">
        <v>13</v>
      </c>
      <c r="E534" s="68" t="s">
        <v>497</v>
      </c>
      <c r="F534" s="154">
        <v>2.4998800000000003E-4</v>
      </c>
      <c r="G534" s="155">
        <v>5.9705112858426217E-3</v>
      </c>
      <c r="H534" s="154">
        <v>1.4748349E-8</v>
      </c>
      <c r="I534" s="156">
        <v>2.641483374043214E-5</v>
      </c>
    </row>
    <row r="535" spans="1:9" s="91" customFormat="1" x14ac:dyDescent="0.2">
      <c r="A535" s="90"/>
      <c r="B535" s="73" t="s">
        <v>378</v>
      </c>
      <c r="C535" s="88" t="s">
        <v>505</v>
      </c>
      <c r="D535" s="73" t="s">
        <v>13</v>
      </c>
      <c r="E535" s="68" t="s">
        <v>497</v>
      </c>
      <c r="F535" s="154">
        <v>0</v>
      </c>
      <c r="G535" s="155">
        <v>0</v>
      </c>
      <c r="H535" s="154">
        <v>3.66432731857E-4</v>
      </c>
      <c r="I535" s="156">
        <v>9.8008263805818042E-3</v>
      </c>
    </row>
    <row r="536" spans="1:9" s="91" customFormat="1" ht="25.5" x14ac:dyDescent="0.2">
      <c r="A536" s="90"/>
      <c r="B536" s="73" t="s">
        <v>378</v>
      </c>
      <c r="C536" s="88" t="s">
        <v>610</v>
      </c>
      <c r="D536" s="73" t="s">
        <v>13</v>
      </c>
      <c r="E536" s="68" t="s">
        <v>497</v>
      </c>
      <c r="F536" s="154">
        <v>1.609929E-3</v>
      </c>
      <c r="G536" s="155">
        <v>5.6024602302087702E-2</v>
      </c>
      <c r="H536" s="154">
        <v>7.0128016357690007E-3</v>
      </c>
      <c r="I536" s="156">
        <v>2.0938259718767185</v>
      </c>
    </row>
    <row r="537" spans="1:9" s="91" customFormat="1" x14ac:dyDescent="0.2">
      <c r="A537" s="90"/>
      <c r="B537" s="73" t="s">
        <v>378</v>
      </c>
      <c r="C537" s="88" t="s">
        <v>503</v>
      </c>
      <c r="D537" s="73" t="s">
        <v>13</v>
      </c>
      <c r="E537" s="68" t="s">
        <v>497</v>
      </c>
      <c r="F537" s="154">
        <v>0.58083456999999994</v>
      </c>
      <c r="G537" s="155">
        <v>0.22636050475939834</v>
      </c>
      <c r="H537" s="154">
        <v>0.178580112808498</v>
      </c>
      <c r="I537" s="156">
        <v>0.7272911987464159</v>
      </c>
    </row>
    <row r="538" spans="1:9" s="91" customFormat="1" x14ac:dyDescent="0.2">
      <c r="A538" s="90"/>
      <c r="B538" s="73" t="s">
        <v>378</v>
      </c>
      <c r="C538" s="88" t="s">
        <v>502</v>
      </c>
      <c r="D538" s="73" t="s">
        <v>13</v>
      </c>
      <c r="E538" s="68" t="s">
        <v>497</v>
      </c>
      <c r="F538" s="154">
        <v>0.81896256000000001</v>
      </c>
      <c r="G538" s="155">
        <v>0.16736746607385686</v>
      </c>
      <c r="H538" s="154">
        <v>0.21374709852096099</v>
      </c>
      <c r="I538" s="156">
        <v>0.50829059350063199</v>
      </c>
    </row>
    <row r="539" spans="1:9" s="91" customFormat="1" x14ac:dyDescent="0.2">
      <c r="A539" s="90"/>
      <c r="B539" s="73" t="s">
        <v>378</v>
      </c>
      <c r="C539" s="88" t="s">
        <v>508</v>
      </c>
      <c r="D539" s="73" t="s">
        <v>13</v>
      </c>
      <c r="E539" s="68" t="s">
        <v>497</v>
      </c>
      <c r="F539" s="154">
        <v>1.3649320000000001E-2</v>
      </c>
      <c r="G539" s="155">
        <v>0.24347483241182155</v>
      </c>
      <c r="H539" s="154">
        <v>2.209350750303E-3</v>
      </c>
      <c r="I539" s="156">
        <v>0.51927661879001907</v>
      </c>
    </row>
    <row r="540" spans="1:9" s="91" customFormat="1" x14ac:dyDescent="0.2">
      <c r="A540" s="90"/>
      <c r="B540" s="73" t="s">
        <v>378</v>
      </c>
      <c r="C540" s="88" t="s">
        <v>504</v>
      </c>
      <c r="D540" s="73" t="s">
        <v>13</v>
      </c>
      <c r="E540" s="68" t="s">
        <v>497</v>
      </c>
      <c r="F540" s="154">
        <v>0.27715946200000002</v>
      </c>
      <c r="G540" s="155">
        <v>2.6248974150553522E-2</v>
      </c>
      <c r="H540" s="154">
        <v>3.9240911990600004E-4</v>
      </c>
      <c r="I540" s="156">
        <v>7.8445342103784857E-3</v>
      </c>
    </row>
    <row r="541" spans="1:9" s="91" customFormat="1" x14ac:dyDescent="0.2">
      <c r="A541" s="90"/>
      <c r="B541" s="73" t="s">
        <v>378</v>
      </c>
      <c r="C541" s="88" t="s">
        <v>507</v>
      </c>
      <c r="D541" s="73" t="s">
        <v>13</v>
      </c>
      <c r="E541" s="68" t="s">
        <v>497</v>
      </c>
      <c r="F541" s="154">
        <v>0.14218291499999999</v>
      </c>
      <c r="G541" s="155">
        <v>5.5080659971882627E-2</v>
      </c>
      <c r="H541" s="154">
        <v>1.3846755725E-5</v>
      </c>
      <c r="I541" s="156">
        <v>0.14231263258041801</v>
      </c>
    </row>
    <row r="542" spans="1:9" s="91" customFormat="1" x14ac:dyDescent="0.2">
      <c r="A542" s="90"/>
      <c r="B542" s="73" t="s">
        <v>378</v>
      </c>
      <c r="C542" s="88" t="s">
        <v>611</v>
      </c>
      <c r="D542" s="73" t="s">
        <v>13</v>
      </c>
      <c r="E542" s="68" t="s">
        <v>497</v>
      </c>
      <c r="F542" s="154">
        <v>1.4799260000000001E-3</v>
      </c>
      <c r="G542" s="155">
        <v>6.0121817091302997E-4</v>
      </c>
      <c r="H542" s="154">
        <v>3.6982754600000002E-7</v>
      </c>
      <c r="I542" s="156">
        <v>1.9516873196085418E-3</v>
      </c>
    </row>
    <row r="543" spans="1:9" s="91" customFormat="1" x14ac:dyDescent="0.2">
      <c r="A543" s="90"/>
      <c r="B543" s="73" t="s">
        <v>378</v>
      </c>
      <c r="C543" s="88" t="s">
        <v>612</v>
      </c>
      <c r="D543" s="73" t="s">
        <v>13</v>
      </c>
      <c r="E543" s="68" t="s">
        <v>497</v>
      </c>
      <c r="F543" s="154">
        <v>2.7298634999999998E-2</v>
      </c>
      <c r="G543" s="155">
        <v>2.0763781936887823E-2</v>
      </c>
      <c r="H543" s="154">
        <v>6.1830301349999997E-6</v>
      </c>
      <c r="I543" s="156">
        <v>8.4694172262518713E-2</v>
      </c>
    </row>
    <row r="544" spans="1:9" s="91" customFormat="1" x14ac:dyDescent="0.2">
      <c r="A544" s="90"/>
      <c r="B544" s="73" t="s">
        <v>378</v>
      </c>
      <c r="C544" s="88" t="s">
        <v>54</v>
      </c>
      <c r="D544" s="73" t="s">
        <v>13</v>
      </c>
      <c r="E544" s="68" t="s">
        <v>497</v>
      </c>
      <c r="F544" s="154">
        <v>4.9998000000000005E-5</v>
      </c>
      <c r="G544" s="155">
        <v>8.6630657355275063E-3</v>
      </c>
      <c r="H544" s="154">
        <v>2.4822635900000002E-7</v>
      </c>
      <c r="I544" s="156">
        <v>2.0152002186570609E-4</v>
      </c>
    </row>
    <row r="545" spans="1:9" s="91" customFormat="1" x14ac:dyDescent="0.2">
      <c r="A545" s="90"/>
      <c r="B545" s="73" t="s">
        <v>378</v>
      </c>
      <c r="C545" s="88" t="s">
        <v>615</v>
      </c>
      <c r="D545" s="73" t="s">
        <v>13</v>
      </c>
      <c r="E545" s="68" t="s">
        <v>497</v>
      </c>
      <c r="F545" s="154">
        <v>1.9999000000000001E-4</v>
      </c>
      <c r="G545" s="155">
        <v>1.9336612776675672E-4</v>
      </c>
      <c r="H545" s="154">
        <v>4.6416512000000001E-8</v>
      </c>
      <c r="I545" s="156">
        <v>4.9040919773122331E-3</v>
      </c>
    </row>
    <row r="546" spans="1:9" s="91" customFormat="1" x14ac:dyDescent="0.2">
      <c r="A546" s="90"/>
      <c r="B546" s="73" t="s">
        <v>378</v>
      </c>
      <c r="C546" s="88" t="s">
        <v>616</v>
      </c>
      <c r="D546" s="73" t="s">
        <v>13</v>
      </c>
      <c r="E546" s="68" t="s">
        <v>497</v>
      </c>
      <c r="F546" s="154">
        <v>1.4499290000000002E-3</v>
      </c>
      <c r="G546" s="155">
        <v>1.2182279033881697E-3</v>
      </c>
      <c r="H546" s="154">
        <v>2.69180559E-7</v>
      </c>
      <c r="I546" s="156">
        <v>1.7131167052124054E-3</v>
      </c>
    </row>
    <row r="547" spans="1:9" s="91" customFormat="1" x14ac:dyDescent="0.2">
      <c r="A547" s="90"/>
      <c r="B547" s="73" t="s">
        <v>379</v>
      </c>
      <c r="C547" s="88" t="s">
        <v>17</v>
      </c>
      <c r="D547" s="73" t="s">
        <v>56</v>
      </c>
      <c r="E547" s="68" t="s">
        <v>497</v>
      </c>
      <c r="F547" s="154">
        <v>1.499928E-3</v>
      </c>
      <c r="G547" s="155">
        <v>2.4558623285710784E-4</v>
      </c>
      <c r="H547" s="154">
        <v>6.5703322596499998E-4</v>
      </c>
      <c r="I547" s="156">
        <v>2.0540516169457886E-3</v>
      </c>
    </row>
    <row r="548" spans="1:9" s="91" customFormat="1" x14ac:dyDescent="0.2">
      <c r="A548" s="90"/>
      <c r="B548" s="73" t="s">
        <v>379</v>
      </c>
      <c r="C548" s="88" t="s">
        <v>31</v>
      </c>
      <c r="D548" s="73" t="s">
        <v>56</v>
      </c>
      <c r="E548" s="68" t="s">
        <v>497</v>
      </c>
      <c r="F548" s="154">
        <v>0</v>
      </c>
      <c r="G548" s="155">
        <v>0</v>
      </c>
      <c r="H548" s="154">
        <v>1.8989534422580001E-3</v>
      </c>
      <c r="I548" s="156">
        <v>1.6731962516908127E-2</v>
      </c>
    </row>
    <row r="549" spans="1:9" s="91" customFormat="1" x14ac:dyDescent="0.2">
      <c r="A549" s="90"/>
      <c r="B549" s="73" t="s">
        <v>379</v>
      </c>
      <c r="C549" s="88" t="s">
        <v>301</v>
      </c>
      <c r="D549" s="73" t="s">
        <v>56</v>
      </c>
      <c r="E549" s="68" t="s">
        <v>497</v>
      </c>
      <c r="F549" s="154">
        <v>1.1749427E-2</v>
      </c>
      <c r="G549" s="155">
        <v>7.1511709381770613E-3</v>
      </c>
      <c r="H549" s="154">
        <v>1.5647165376059999E-3</v>
      </c>
      <c r="I549" s="156">
        <v>1.9825111897302197E-2</v>
      </c>
    </row>
    <row r="550" spans="1:9" s="91" customFormat="1" x14ac:dyDescent="0.2">
      <c r="A550" s="90"/>
      <c r="B550" s="73" t="s">
        <v>379</v>
      </c>
      <c r="C550" s="88" t="s">
        <v>32</v>
      </c>
      <c r="D550" s="73" t="s">
        <v>56</v>
      </c>
      <c r="E550" s="68" t="s">
        <v>497</v>
      </c>
      <c r="F550" s="154">
        <v>1.0499481E-2</v>
      </c>
      <c r="G550" s="155">
        <v>1.9138804572261816E-3</v>
      </c>
      <c r="H550" s="154">
        <v>2.3996239730000003E-4</v>
      </c>
      <c r="I550" s="156">
        <v>1.542412225929156E-3</v>
      </c>
    </row>
    <row r="551" spans="1:9" s="91" customFormat="1" x14ac:dyDescent="0.2">
      <c r="A551" s="90"/>
      <c r="B551" s="73" t="s">
        <v>379</v>
      </c>
      <c r="C551" s="88" t="s">
        <v>14</v>
      </c>
      <c r="D551" s="73" t="s">
        <v>56</v>
      </c>
      <c r="E551" s="68" t="s">
        <v>497</v>
      </c>
      <c r="F551" s="154">
        <v>2.3951160000000001E-3</v>
      </c>
      <c r="G551" s="155">
        <v>2.104893868777298E-3</v>
      </c>
      <c r="H551" s="154">
        <v>1.2465826367900001E-4</v>
      </c>
      <c r="I551" s="156">
        <v>3.3311603762970583E-3</v>
      </c>
    </row>
    <row r="552" spans="1:9" s="91" customFormat="1" x14ac:dyDescent="0.2">
      <c r="A552" s="90"/>
      <c r="B552" s="73" t="s">
        <v>379</v>
      </c>
      <c r="C552" s="88" t="s">
        <v>12</v>
      </c>
      <c r="D552" s="73" t="s">
        <v>56</v>
      </c>
      <c r="E552" s="68" t="s">
        <v>497</v>
      </c>
      <c r="F552" s="154">
        <v>0.146592679</v>
      </c>
      <c r="G552" s="155">
        <v>7.3390529698065268E-2</v>
      </c>
      <c r="H552" s="154">
        <v>8.8689045641710002E-3</v>
      </c>
      <c r="I552" s="156">
        <v>5.0066039415795183E-2</v>
      </c>
    </row>
    <row r="553" spans="1:9" s="91" customFormat="1" x14ac:dyDescent="0.2">
      <c r="A553" s="90"/>
      <c r="B553" s="73" t="s">
        <v>379</v>
      </c>
      <c r="C553" s="88" t="s">
        <v>16</v>
      </c>
      <c r="D553" s="73" t="s">
        <v>56</v>
      </c>
      <c r="E553" s="68" t="s">
        <v>497</v>
      </c>
      <c r="F553" s="154">
        <v>4.5097753000000004E-2</v>
      </c>
      <c r="G553" s="155">
        <v>2.2436437322619615E-2</v>
      </c>
      <c r="H553" s="154">
        <v>2.0321826081989998E-3</v>
      </c>
      <c r="I553" s="156">
        <v>8.9460237886533102E-3</v>
      </c>
    </row>
    <row r="554" spans="1:9" s="91" customFormat="1" ht="25.5" x14ac:dyDescent="0.2">
      <c r="A554" s="90"/>
      <c r="B554" s="73" t="s">
        <v>379</v>
      </c>
      <c r="C554" s="88" t="s">
        <v>92</v>
      </c>
      <c r="D554" s="73" t="s">
        <v>56</v>
      </c>
      <c r="E554" s="68" t="s">
        <v>497</v>
      </c>
      <c r="F554" s="154">
        <v>0.36009949099999999</v>
      </c>
      <c r="G554" s="155">
        <v>3.7456540303796297E-2</v>
      </c>
      <c r="H554" s="154">
        <v>5.6082685024129997E-3</v>
      </c>
      <c r="I554" s="156">
        <v>1.014377357881893E-2</v>
      </c>
    </row>
    <row r="555" spans="1:9" s="91" customFormat="1" x14ac:dyDescent="0.2">
      <c r="A555" s="90"/>
      <c r="B555" s="73" t="s">
        <v>379</v>
      </c>
      <c r="C555" s="88" t="s">
        <v>19</v>
      </c>
      <c r="D555" s="73" t="s">
        <v>56</v>
      </c>
      <c r="E555" s="68" t="s">
        <v>497</v>
      </c>
      <c r="F555" s="154">
        <v>0.23468447999999997</v>
      </c>
      <c r="G555" s="155">
        <v>2.0153853080667028E-2</v>
      </c>
      <c r="H555" s="154">
        <v>6.2315487476410003E-3</v>
      </c>
      <c r="I555" s="156">
        <v>9.7256597458880278E-3</v>
      </c>
    </row>
    <row r="556" spans="1:9" s="91" customFormat="1" x14ac:dyDescent="0.2">
      <c r="A556" s="90"/>
      <c r="B556" s="73" t="s">
        <v>379</v>
      </c>
      <c r="C556" s="88" t="s">
        <v>44</v>
      </c>
      <c r="D556" s="73" t="s">
        <v>56</v>
      </c>
      <c r="E556" s="68" t="s">
        <v>497</v>
      </c>
      <c r="F556" s="154">
        <v>2.6998680000000002E-3</v>
      </c>
      <c r="G556" s="155">
        <v>5.7866724478099294E-3</v>
      </c>
      <c r="H556" s="154">
        <v>2.2755298571E-5</v>
      </c>
      <c r="I556" s="156">
        <v>6.2654670348777277E-3</v>
      </c>
    </row>
    <row r="557" spans="1:9" s="91" customFormat="1" x14ac:dyDescent="0.2">
      <c r="A557" s="90"/>
      <c r="B557" s="73" t="s">
        <v>379</v>
      </c>
      <c r="C557" s="88" t="s">
        <v>26</v>
      </c>
      <c r="D557" s="73" t="s">
        <v>56</v>
      </c>
      <c r="E557" s="68" t="s">
        <v>497</v>
      </c>
      <c r="F557" s="154">
        <v>2.7398635999999997E-2</v>
      </c>
      <c r="G557" s="155">
        <v>6.3574900539005831E-3</v>
      </c>
      <c r="H557" s="154">
        <v>3.6208896838799999E-4</v>
      </c>
      <c r="I557" s="156">
        <v>1.8946543586296728E-3</v>
      </c>
    </row>
    <row r="558" spans="1:9" s="91" customFormat="1" x14ac:dyDescent="0.2">
      <c r="A558" s="90"/>
      <c r="B558" s="73" t="s">
        <v>379</v>
      </c>
      <c r="C558" s="88" t="s">
        <v>47</v>
      </c>
      <c r="D558" s="73" t="s">
        <v>56</v>
      </c>
      <c r="E558" s="68" t="s">
        <v>497</v>
      </c>
      <c r="F558" s="154">
        <v>0</v>
      </c>
      <c r="G558" s="155">
        <v>0</v>
      </c>
      <c r="H558" s="154">
        <v>2.076579E-9</v>
      </c>
      <c r="I558" s="156">
        <v>3.6044606521362196E-8</v>
      </c>
    </row>
    <row r="559" spans="1:9" s="91" customFormat="1" x14ac:dyDescent="0.2">
      <c r="A559" s="90"/>
      <c r="B559" s="73" t="s">
        <v>379</v>
      </c>
      <c r="C559" s="88" t="s">
        <v>48</v>
      </c>
      <c r="D559" s="73" t="s">
        <v>56</v>
      </c>
      <c r="E559" s="68" t="s">
        <v>497</v>
      </c>
      <c r="F559" s="154">
        <v>0</v>
      </c>
      <c r="G559" s="155">
        <v>0</v>
      </c>
      <c r="H559" s="154">
        <v>4.2778024758999999E-4</v>
      </c>
      <c r="I559" s="156">
        <v>1.5864478221296139E-3</v>
      </c>
    </row>
    <row r="560" spans="1:9" s="91" customFormat="1" x14ac:dyDescent="0.2">
      <c r="A560" s="90"/>
      <c r="B560" s="73" t="s">
        <v>379</v>
      </c>
      <c r="C560" s="88" t="s">
        <v>49</v>
      </c>
      <c r="D560" s="73" t="s">
        <v>56</v>
      </c>
      <c r="E560" s="68" t="s">
        <v>497</v>
      </c>
      <c r="F560" s="154">
        <v>7.9996000000000006E-4</v>
      </c>
      <c r="G560" s="155">
        <v>1.1068870089028164E-3</v>
      </c>
      <c r="H560" s="154">
        <v>6.4214090221000002E-5</v>
      </c>
      <c r="I560" s="156">
        <v>2.3106699293389266E-3</v>
      </c>
    </row>
    <row r="561" spans="1:9" s="91" customFormat="1" x14ac:dyDescent="0.2">
      <c r="A561" s="90"/>
      <c r="B561" s="73" t="s">
        <v>379</v>
      </c>
      <c r="C561" s="88" t="s">
        <v>27</v>
      </c>
      <c r="D561" s="73" t="s">
        <v>56</v>
      </c>
      <c r="E561" s="68" t="s">
        <v>497</v>
      </c>
      <c r="F561" s="154">
        <v>5.9997000000000002E-3</v>
      </c>
      <c r="G561" s="155">
        <v>1.8192259588366638E-3</v>
      </c>
      <c r="H561" s="154">
        <v>1.129671116108E-3</v>
      </c>
      <c r="I561" s="156">
        <v>6.9038402610227829E-3</v>
      </c>
    </row>
    <row r="562" spans="1:9" s="91" customFormat="1" x14ac:dyDescent="0.2">
      <c r="A562" s="90"/>
      <c r="B562" s="73" t="s">
        <v>379</v>
      </c>
      <c r="C562" s="88" t="s">
        <v>29</v>
      </c>
      <c r="D562" s="73" t="s">
        <v>56</v>
      </c>
      <c r="E562" s="68" t="s">
        <v>497</v>
      </c>
      <c r="F562" s="154">
        <v>2.9948508000000002E-2</v>
      </c>
      <c r="G562" s="155">
        <v>3.1150574454268266E-2</v>
      </c>
      <c r="H562" s="154">
        <v>1.5128044803139999E-3</v>
      </c>
      <c r="I562" s="156">
        <v>1.4804007489212918E-2</v>
      </c>
    </row>
    <row r="563" spans="1:9" s="91" customFormat="1" x14ac:dyDescent="0.2">
      <c r="A563" s="90"/>
      <c r="B563" s="73" t="s">
        <v>379</v>
      </c>
      <c r="C563" s="88" t="s">
        <v>100</v>
      </c>
      <c r="D563" s="73" t="s">
        <v>56</v>
      </c>
      <c r="E563" s="68" t="s">
        <v>497</v>
      </c>
      <c r="F563" s="154">
        <v>0.29395437599999996</v>
      </c>
      <c r="G563" s="155">
        <v>5.2000728046417664E-2</v>
      </c>
      <c r="H563" s="154">
        <v>8.7250201708749999E-3</v>
      </c>
      <c r="I563" s="156">
        <v>3.4226444023935862E-2</v>
      </c>
    </row>
    <row r="564" spans="1:9" s="91" customFormat="1" x14ac:dyDescent="0.2">
      <c r="A564" s="90"/>
      <c r="B564" s="73" t="s">
        <v>379</v>
      </c>
      <c r="C564" s="88" t="s">
        <v>20</v>
      </c>
      <c r="D564" s="73" t="s">
        <v>56</v>
      </c>
      <c r="E564" s="68" t="s">
        <v>497</v>
      </c>
      <c r="F564" s="154">
        <v>1.1749424000000001E-2</v>
      </c>
      <c r="G564" s="155">
        <v>1.1141951018359464E-2</v>
      </c>
      <c r="H564" s="154">
        <v>2.000966641046E-3</v>
      </c>
      <c r="I564" s="156">
        <v>6.2229567613090751E-2</v>
      </c>
    </row>
    <row r="565" spans="1:9" s="91" customFormat="1" x14ac:dyDescent="0.2">
      <c r="A565" s="90"/>
      <c r="B565" s="73" t="s">
        <v>379</v>
      </c>
      <c r="C565" s="88" t="s">
        <v>30</v>
      </c>
      <c r="D565" s="73" t="s">
        <v>56</v>
      </c>
      <c r="E565" s="68" t="s">
        <v>497</v>
      </c>
      <c r="F565" s="154">
        <v>7.2396382999999995E-2</v>
      </c>
      <c r="G565" s="155">
        <v>2.4098204689392198E-2</v>
      </c>
      <c r="H565" s="154">
        <v>2.7290525756409998E-3</v>
      </c>
      <c r="I565" s="156">
        <v>1.4159072777565387E-2</v>
      </c>
    </row>
    <row r="566" spans="1:9" s="91" customFormat="1" x14ac:dyDescent="0.2">
      <c r="A566" s="90"/>
      <c r="B566" s="73" t="s">
        <v>379</v>
      </c>
      <c r="C566" s="88" t="s">
        <v>28</v>
      </c>
      <c r="D566" s="73" t="s">
        <v>56</v>
      </c>
      <c r="E566" s="68" t="s">
        <v>497</v>
      </c>
      <c r="F566" s="154">
        <v>2.6998680000000002E-3</v>
      </c>
      <c r="G566" s="155">
        <v>5.1282300485305955E-3</v>
      </c>
      <c r="H566" s="154">
        <v>3.6643725220000001E-5</v>
      </c>
      <c r="I566" s="156">
        <v>7.2089343045755449E-4</v>
      </c>
    </row>
    <row r="567" spans="1:9" s="91" customFormat="1" x14ac:dyDescent="0.2">
      <c r="A567" s="90"/>
      <c r="B567" s="73" t="s">
        <v>379</v>
      </c>
      <c r="C567" s="88" t="s">
        <v>23</v>
      </c>
      <c r="D567" s="73" t="s">
        <v>56</v>
      </c>
      <c r="E567" s="68" t="s">
        <v>497</v>
      </c>
      <c r="F567" s="154">
        <v>0</v>
      </c>
      <c r="G567" s="155">
        <v>0</v>
      </c>
      <c r="H567" s="154">
        <v>8.6918510876000002E-5</v>
      </c>
      <c r="I567" s="156">
        <v>1.3865475489657796E-2</v>
      </c>
    </row>
    <row r="568" spans="1:9" s="91" customFormat="1" x14ac:dyDescent="0.2">
      <c r="A568" s="90"/>
      <c r="B568" s="73" t="s">
        <v>379</v>
      </c>
      <c r="C568" s="88" t="s">
        <v>24</v>
      </c>
      <c r="D568" s="73" t="s">
        <v>56</v>
      </c>
      <c r="E568" s="68" t="s">
        <v>497</v>
      </c>
      <c r="F568" s="154">
        <v>3.0198493E-2</v>
      </c>
      <c r="G568" s="155">
        <v>4.8318049099150282E-3</v>
      </c>
      <c r="H568" s="154">
        <v>1.0389343079520001E-3</v>
      </c>
      <c r="I568" s="156">
        <v>4.5868326972404484E-3</v>
      </c>
    </row>
    <row r="569" spans="1:9" s="91" customFormat="1" x14ac:dyDescent="0.2">
      <c r="A569" s="90"/>
      <c r="B569" s="73" t="s">
        <v>379</v>
      </c>
      <c r="C569" s="88" t="s">
        <v>91</v>
      </c>
      <c r="D569" s="73" t="s">
        <v>56</v>
      </c>
      <c r="E569" s="68" t="s">
        <v>497</v>
      </c>
      <c r="F569" s="154">
        <v>5.5547243999999996E-2</v>
      </c>
      <c r="G569" s="155">
        <v>0.15853881129075423</v>
      </c>
      <c r="H569" s="154">
        <v>4.0884308309159997E-3</v>
      </c>
      <c r="I569" s="156">
        <v>0.12725605715378172</v>
      </c>
    </row>
    <row r="570" spans="1:9" s="91" customFormat="1" x14ac:dyDescent="0.2">
      <c r="A570" s="90"/>
      <c r="B570" s="73" t="s">
        <v>379</v>
      </c>
      <c r="C570" s="88" t="s">
        <v>376</v>
      </c>
      <c r="D570" s="73" t="s">
        <v>56</v>
      </c>
      <c r="E570" s="68" t="s">
        <v>497</v>
      </c>
      <c r="F570" s="154">
        <v>6.9996499999999996E-3</v>
      </c>
      <c r="G570" s="155">
        <v>1.3665285004745562E-3</v>
      </c>
      <c r="H570" s="154">
        <v>7.7790059306900004E-4</v>
      </c>
      <c r="I570" s="156">
        <v>4.0764830287700858E-3</v>
      </c>
    </row>
    <row r="571" spans="1:9" s="91" customFormat="1" x14ac:dyDescent="0.2">
      <c r="A571" s="90"/>
      <c r="B571" s="73" t="s">
        <v>379</v>
      </c>
      <c r="C571" s="88" t="s">
        <v>505</v>
      </c>
      <c r="D571" s="73" t="s">
        <v>56</v>
      </c>
      <c r="E571" s="68" t="s">
        <v>497</v>
      </c>
      <c r="F571" s="154">
        <v>0</v>
      </c>
      <c r="G571" s="155">
        <v>0</v>
      </c>
      <c r="H571" s="154">
        <v>1.691208219455E-3</v>
      </c>
      <c r="I571" s="156">
        <v>4.5234054415094704E-2</v>
      </c>
    </row>
    <row r="572" spans="1:9" s="91" customFormat="1" x14ac:dyDescent="0.2">
      <c r="A572" s="90"/>
      <c r="B572" s="73" t="s">
        <v>379</v>
      </c>
      <c r="C572" s="88" t="s">
        <v>503</v>
      </c>
      <c r="D572" s="73" t="s">
        <v>56</v>
      </c>
      <c r="E572" s="68" t="s">
        <v>497</v>
      </c>
      <c r="F572" s="154">
        <v>6.9497027000000003E-2</v>
      </c>
      <c r="G572" s="155">
        <v>2.7084100918782321E-2</v>
      </c>
      <c r="H572" s="154">
        <v>4.2483382118030004E-3</v>
      </c>
      <c r="I572" s="156">
        <v>1.7301920925852261E-2</v>
      </c>
    </row>
    <row r="573" spans="1:9" s="91" customFormat="1" x14ac:dyDescent="0.2">
      <c r="A573" s="90"/>
      <c r="B573" s="73" t="s">
        <v>379</v>
      </c>
      <c r="C573" s="88" t="s">
        <v>502</v>
      </c>
      <c r="D573" s="73" t="s">
        <v>56</v>
      </c>
      <c r="E573" s="68" t="s">
        <v>497</v>
      </c>
      <c r="F573" s="154">
        <v>6.5496740999999997E-2</v>
      </c>
      <c r="G573" s="155">
        <v>1.3385256069905919E-2</v>
      </c>
      <c r="H573" s="154">
        <v>1.1650971443399999E-3</v>
      </c>
      <c r="I573" s="156">
        <v>2.7706009722718904E-3</v>
      </c>
    </row>
    <row r="574" spans="1:9" s="91" customFormat="1" x14ac:dyDescent="0.2">
      <c r="A574" s="90"/>
      <c r="B574" s="73" t="s">
        <v>379</v>
      </c>
      <c r="C574" s="88" t="s">
        <v>508</v>
      </c>
      <c r="D574" s="73" t="s">
        <v>56</v>
      </c>
      <c r="E574" s="68" t="s">
        <v>497</v>
      </c>
      <c r="F574" s="154">
        <v>0</v>
      </c>
      <c r="G574" s="155">
        <v>0</v>
      </c>
      <c r="H574" s="154">
        <v>5.5518969693000002E-4</v>
      </c>
      <c r="I574" s="156">
        <v>0.13048947912382294</v>
      </c>
    </row>
    <row r="575" spans="1:9" s="91" customFormat="1" x14ac:dyDescent="0.2">
      <c r="A575" s="90"/>
      <c r="B575" s="73" t="s">
        <v>379</v>
      </c>
      <c r="C575" s="88" t="s">
        <v>504</v>
      </c>
      <c r="D575" s="73" t="s">
        <v>56</v>
      </c>
      <c r="E575" s="68" t="s">
        <v>497</v>
      </c>
      <c r="F575" s="154">
        <v>0.112194396</v>
      </c>
      <c r="G575" s="155">
        <v>1.0625608013487071E-2</v>
      </c>
      <c r="H575" s="154">
        <v>1.89052359282E-4</v>
      </c>
      <c r="I575" s="156">
        <v>3.7792895850526274E-3</v>
      </c>
    </row>
    <row r="576" spans="1:9" s="91" customFormat="1" x14ac:dyDescent="0.2">
      <c r="A576" s="90"/>
      <c r="B576" s="73" t="s">
        <v>485</v>
      </c>
      <c r="C576" s="88" t="s">
        <v>61</v>
      </c>
      <c r="D576" s="73" t="s">
        <v>674</v>
      </c>
      <c r="E576" s="68" t="s">
        <v>497</v>
      </c>
      <c r="F576" s="154">
        <v>2.0999000000000001E-4</v>
      </c>
      <c r="G576" s="155">
        <v>3.4352715391051496E-3</v>
      </c>
      <c r="H576" s="154">
        <v>1.0221804000000001E-7</v>
      </c>
      <c r="I576" s="156">
        <v>1.0148541688335747E-3</v>
      </c>
    </row>
    <row r="577" spans="1:9" s="91" customFormat="1" x14ac:dyDescent="0.2">
      <c r="A577" s="90"/>
      <c r="B577" s="73" t="s">
        <v>485</v>
      </c>
      <c r="C577" s="88" t="s">
        <v>38</v>
      </c>
      <c r="D577" s="73" t="s">
        <v>674</v>
      </c>
      <c r="E577" s="68" t="s">
        <v>497</v>
      </c>
      <c r="F577" s="154">
        <v>0.80094486300000001</v>
      </c>
      <c r="G577" s="155">
        <v>8.4918386379451861E-3</v>
      </c>
      <c r="H577" s="154">
        <v>1.9406705962599999E-4</v>
      </c>
      <c r="I577" s="156">
        <v>1.897305155931161E-3</v>
      </c>
    </row>
    <row r="578" spans="1:9" s="91" customFormat="1" ht="25.5" x14ac:dyDescent="0.2">
      <c r="A578" s="90"/>
      <c r="B578" s="73" t="s">
        <v>485</v>
      </c>
      <c r="C578" s="88" t="s">
        <v>94</v>
      </c>
      <c r="D578" s="73" t="s">
        <v>674</v>
      </c>
      <c r="E578" s="68" t="s">
        <v>497</v>
      </c>
      <c r="F578" s="154">
        <v>6.1996899999999999E-3</v>
      </c>
      <c r="G578" s="155">
        <v>3.4714596288760502E-2</v>
      </c>
      <c r="H578" s="154">
        <v>1.2867510144E-5</v>
      </c>
      <c r="I578" s="156">
        <v>2.1308780133108178E-3</v>
      </c>
    </row>
    <row r="579" spans="1:9" s="91" customFormat="1" ht="25.5" x14ac:dyDescent="0.2">
      <c r="A579" s="90"/>
      <c r="B579" s="73" t="s">
        <v>485</v>
      </c>
      <c r="C579" s="88" t="s">
        <v>95</v>
      </c>
      <c r="D579" s="73" t="s">
        <v>674</v>
      </c>
      <c r="E579" s="68" t="s">
        <v>497</v>
      </c>
      <c r="F579" s="154">
        <v>3.9998000000000003E-4</v>
      </c>
      <c r="G579" s="155">
        <v>9.2936416869071332E-4</v>
      </c>
      <c r="H579" s="154">
        <v>9.7948645800000011E-7</v>
      </c>
      <c r="I579" s="156">
        <v>1.6920259641139708E-5</v>
      </c>
    </row>
    <row r="580" spans="1:9" s="91" customFormat="1" x14ac:dyDescent="0.2">
      <c r="A580" s="90"/>
      <c r="B580" s="73" t="s">
        <v>485</v>
      </c>
      <c r="C580" s="88" t="s">
        <v>17</v>
      </c>
      <c r="D580" s="73" t="s">
        <v>674</v>
      </c>
      <c r="E580" s="68" t="s">
        <v>497</v>
      </c>
      <c r="F580" s="154">
        <v>0.30404175899999997</v>
      </c>
      <c r="G580" s="155">
        <v>4.9781369655115877E-2</v>
      </c>
      <c r="H580" s="154">
        <v>5.0687198848599997E-4</v>
      </c>
      <c r="I580" s="156">
        <v>1.5846097067694668E-3</v>
      </c>
    </row>
    <row r="581" spans="1:9" s="91" customFormat="1" x14ac:dyDescent="0.2">
      <c r="A581" s="90"/>
      <c r="B581" s="73" t="s">
        <v>485</v>
      </c>
      <c r="C581" s="88" t="s">
        <v>39</v>
      </c>
      <c r="D581" s="73" t="s">
        <v>674</v>
      </c>
      <c r="E581" s="68" t="s">
        <v>497</v>
      </c>
      <c r="F581" s="154">
        <v>0.22278886099999998</v>
      </c>
      <c r="G581" s="155">
        <v>2.2458077827716629E-3</v>
      </c>
      <c r="H581" s="154">
        <v>1.310591311E-5</v>
      </c>
      <c r="I581" s="156">
        <v>3.3869663419303282E-4</v>
      </c>
    </row>
    <row r="582" spans="1:9" s="91" customFormat="1" x14ac:dyDescent="0.2">
      <c r="A582" s="90"/>
      <c r="B582" s="73" t="s">
        <v>485</v>
      </c>
      <c r="C582" s="88" t="s">
        <v>31</v>
      </c>
      <c r="D582" s="73" t="s">
        <v>674</v>
      </c>
      <c r="E582" s="68" t="s">
        <v>497</v>
      </c>
      <c r="F582" s="154">
        <v>2.82986E-3</v>
      </c>
      <c r="G582" s="155">
        <v>9.2714135407425964E-4</v>
      </c>
      <c r="H582" s="154">
        <v>4.1092715159999994E-6</v>
      </c>
      <c r="I582" s="156">
        <v>3.620740532519529E-5</v>
      </c>
    </row>
    <row r="583" spans="1:9" s="91" customFormat="1" x14ac:dyDescent="0.2">
      <c r="A583" s="90"/>
      <c r="B583" s="73" t="s">
        <v>485</v>
      </c>
      <c r="C583" s="88" t="s">
        <v>301</v>
      </c>
      <c r="D583" s="73" t="s">
        <v>674</v>
      </c>
      <c r="E583" s="68" t="s">
        <v>497</v>
      </c>
      <c r="F583" s="154">
        <v>1.4849257999999999E-2</v>
      </c>
      <c r="G583" s="155">
        <v>9.0378519959393097E-3</v>
      </c>
      <c r="H583" s="154">
        <v>1.6917933633E-5</v>
      </c>
      <c r="I583" s="156">
        <v>2.1435187734291842E-4</v>
      </c>
    </row>
    <row r="584" spans="1:9" s="91" customFormat="1" x14ac:dyDescent="0.2">
      <c r="A584" s="90"/>
      <c r="B584" s="73" t="s">
        <v>485</v>
      </c>
      <c r="C584" s="88" t="s">
        <v>40</v>
      </c>
      <c r="D584" s="73" t="s">
        <v>674</v>
      </c>
      <c r="E584" s="68" t="s">
        <v>497</v>
      </c>
      <c r="F584" s="154">
        <v>0.98523644099999996</v>
      </c>
      <c r="G584" s="155">
        <v>1.4032746337002589E-2</v>
      </c>
      <c r="H584" s="154">
        <v>7.3070014889999995E-6</v>
      </c>
      <c r="I584" s="156">
        <v>1.2822280561333751E-4</v>
      </c>
    </row>
    <row r="585" spans="1:9" s="91" customFormat="1" x14ac:dyDescent="0.2">
      <c r="A585" s="90"/>
      <c r="B585" s="73" t="s">
        <v>485</v>
      </c>
      <c r="C585" s="88" t="s">
        <v>32</v>
      </c>
      <c r="D585" s="73" t="s">
        <v>674</v>
      </c>
      <c r="E585" s="68" t="s">
        <v>497</v>
      </c>
      <c r="F585" s="154">
        <v>0.223749006</v>
      </c>
      <c r="G585" s="155">
        <v>4.0785715970835475E-2</v>
      </c>
      <c r="H585" s="154">
        <v>3.3040851891799996E-4</v>
      </c>
      <c r="I585" s="156">
        <v>2.1237749950178044E-3</v>
      </c>
    </row>
    <row r="586" spans="1:9" s="91" customFormat="1" x14ac:dyDescent="0.2">
      <c r="A586" s="90"/>
      <c r="B586" s="73" t="s">
        <v>485</v>
      </c>
      <c r="C586" s="88" t="s">
        <v>14</v>
      </c>
      <c r="D586" s="73" t="s">
        <v>674</v>
      </c>
      <c r="E586" s="68" t="s">
        <v>497</v>
      </c>
      <c r="F586" s="154">
        <v>0.11137048700000002</v>
      </c>
      <c r="G586" s="155">
        <v>9.7875449560289263E-2</v>
      </c>
      <c r="H586" s="154">
        <v>5.2921998983000004E-5</v>
      </c>
      <c r="I586" s="156">
        <v>1.4141995953077038E-3</v>
      </c>
    </row>
    <row r="587" spans="1:9" s="91" customFormat="1" x14ac:dyDescent="0.2">
      <c r="A587" s="90"/>
      <c r="B587" s="73" t="s">
        <v>485</v>
      </c>
      <c r="C587" s="88" t="s">
        <v>12</v>
      </c>
      <c r="D587" s="73" t="s">
        <v>674</v>
      </c>
      <c r="E587" s="68" t="s">
        <v>497</v>
      </c>
      <c r="F587" s="154">
        <v>1.2639368E-2</v>
      </c>
      <c r="G587" s="155">
        <v>6.3278051734682855E-3</v>
      </c>
      <c r="H587" s="154">
        <v>2.6006414984000002E-5</v>
      </c>
      <c r="I587" s="156">
        <v>1.4680935940076557E-4</v>
      </c>
    </row>
    <row r="588" spans="1:9" s="91" customFormat="1" x14ac:dyDescent="0.2">
      <c r="A588" s="90"/>
      <c r="B588" s="73" t="s">
        <v>485</v>
      </c>
      <c r="C588" s="88" t="s">
        <v>16</v>
      </c>
      <c r="D588" s="73" t="s">
        <v>674</v>
      </c>
      <c r="E588" s="68" t="s">
        <v>497</v>
      </c>
      <c r="F588" s="154">
        <v>1.0499509999999999E-3</v>
      </c>
      <c r="G588" s="155">
        <v>5.2235772818485626E-4</v>
      </c>
      <c r="H588" s="154">
        <v>9.3228366699999989E-7</v>
      </c>
      <c r="I588" s="156">
        <v>4.1040759964708004E-6</v>
      </c>
    </row>
    <row r="589" spans="1:9" s="91" customFormat="1" x14ac:dyDescent="0.2">
      <c r="A589" s="90"/>
      <c r="B589" s="73" t="s">
        <v>485</v>
      </c>
      <c r="C589" s="88" t="s">
        <v>18</v>
      </c>
      <c r="D589" s="73" t="s">
        <v>674</v>
      </c>
      <c r="E589" s="68" t="s">
        <v>497</v>
      </c>
      <c r="F589" s="154">
        <v>1.5499225E-2</v>
      </c>
      <c r="G589" s="155">
        <v>1.0745155932499861E-2</v>
      </c>
      <c r="H589" s="154">
        <v>2.6257421500000004E-7</v>
      </c>
      <c r="I589" s="156">
        <v>2.2202003540636607E-5</v>
      </c>
    </row>
    <row r="590" spans="1:9" s="91" customFormat="1" x14ac:dyDescent="0.2">
      <c r="A590" s="90"/>
      <c r="B590" s="73" t="s">
        <v>485</v>
      </c>
      <c r="C590" s="88" t="s">
        <v>41</v>
      </c>
      <c r="D590" s="73" t="s">
        <v>674</v>
      </c>
      <c r="E590" s="68" t="s">
        <v>497</v>
      </c>
      <c r="F590" s="154">
        <v>1.0000000000000001E-5</v>
      </c>
      <c r="G590" s="155">
        <v>1.1430377006194203E-4</v>
      </c>
      <c r="H590" s="154">
        <v>6.68199E-9</v>
      </c>
      <c r="I590" s="156">
        <v>9.8965277678212654E-7</v>
      </c>
    </row>
    <row r="591" spans="1:9" s="91" customFormat="1" ht="25.5" x14ac:dyDescent="0.2">
      <c r="A591" s="90"/>
      <c r="B591" s="73" t="s">
        <v>485</v>
      </c>
      <c r="C591" s="88" t="s">
        <v>92</v>
      </c>
      <c r="D591" s="73" t="s">
        <v>674</v>
      </c>
      <c r="E591" s="68" t="s">
        <v>497</v>
      </c>
      <c r="F591" s="154">
        <v>0.46425153699999999</v>
      </c>
      <c r="G591" s="155">
        <v>4.8290144366629713E-2</v>
      </c>
      <c r="H591" s="154">
        <v>4.4157662940900002E-4</v>
      </c>
      <c r="I591" s="156">
        <v>7.9868739246270032E-4</v>
      </c>
    </row>
    <row r="592" spans="1:9" s="91" customFormat="1" x14ac:dyDescent="0.2">
      <c r="A592" s="90"/>
      <c r="B592" s="73" t="s">
        <v>485</v>
      </c>
      <c r="C592" s="88" t="s">
        <v>19</v>
      </c>
      <c r="D592" s="73" t="s">
        <v>674</v>
      </c>
      <c r="E592" s="68" t="s">
        <v>497</v>
      </c>
      <c r="F592" s="154">
        <v>1.2313921329999999</v>
      </c>
      <c r="G592" s="155">
        <v>0.10574749609846885</v>
      </c>
      <c r="H592" s="154">
        <v>9.9971558435000001E-4</v>
      </c>
      <c r="I592" s="156">
        <v>1.5602692059065409E-3</v>
      </c>
    </row>
    <row r="593" spans="1:9" s="91" customFormat="1" x14ac:dyDescent="0.2">
      <c r="A593" s="90"/>
      <c r="B593" s="73" t="s">
        <v>485</v>
      </c>
      <c r="C593" s="88" t="s">
        <v>44</v>
      </c>
      <c r="D593" s="73" t="s">
        <v>674</v>
      </c>
      <c r="E593" s="68" t="s">
        <v>497</v>
      </c>
      <c r="F593" s="154">
        <v>3.4998300000000002E-3</v>
      </c>
      <c r="G593" s="155">
        <v>7.5012444434389485E-3</v>
      </c>
      <c r="H593" s="154">
        <v>8.1690454399999993E-7</v>
      </c>
      <c r="I593" s="156">
        <v>2.2492732736966651E-4</v>
      </c>
    </row>
    <row r="594" spans="1:9" s="91" customFormat="1" x14ac:dyDescent="0.2">
      <c r="A594" s="90"/>
      <c r="B594" s="73" t="s">
        <v>485</v>
      </c>
      <c r="C594" s="88" t="s">
        <v>26</v>
      </c>
      <c r="D594" s="73" t="s">
        <v>674</v>
      </c>
      <c r="E594" s="68" t="s">
        <v>497</v>
      </c>
      <c r="F594" s="154">
        <v>0.16871667900000001</v>
      </c>
      <c r="G594" s="155">
        <v>3.9148467415298975E-2</v>
      </c>
      <c r="H594" s="154">
        <v>4.9198443704099996E-4</v>
      </c>
      <c r="I594" s="156">
        <v>2.574340947661383E-3</v>
      </c>
    </row>
    <row r="595" spans="1:9" s="91" customFormat="1" x14ac:dyDescent="0.2">
      <c r="A595" s="90"/>
      <c r="B595" s="73" t="s">
        <v>485</v>
      </c>
      <c r="C595" s="88" t="s">
        <v>15</v>
      </c>
      <c r="D595" s="73" t="s">
        <v>674</v>
      </c>
      <c r="E595" s="68" t="s">
        <v>497</v>
      </c>
      <c r="F595" s="154">
        <v>0.14744138200000001</v>
      </c>
      <c r="G595" s="155">
        <v>0.12588996207641751</v>
      </c>
      <c r="H595" s="154">
        <v>1.7849071448699998E-4</v>
      </c>
      <c r="I595" s="156">
        <v>6.0550853753687768E-3</v>
      </c>
    </row>
    <row r="596" spans="1:9" s="91" customFormat="1" x14ac:dyDescent="0.2">
      <c r="A596" s="90"/>
      <c r="B596" s="73" t="s">
        <v>485</v>
      </c>
      <c r="C596" s="88" t="s">
        <v>47</v>
      </c>
      <c r="D596" s="73" t="s">
        <v>674</v>
      </c>
      <c r="E596" s="68" t="s">
        <v>497</v>
      </c>
      <c r="F596" s="154">
        <v>0.279282686</v>
      </c>
      <c r="G596" s="155">
        <v>1.6536913105902435E-4</v>
      </c>
      <c r="H596" s="154">
        <v>2.2401440375E-5</v>
      </c>
      <c r="I596" s="156">
        <v>3.8883717105327154E-4</v>
      </c>
    </row>
    <row r="597" spans="1:9" s="91" customFormat="1" x14ac:dyDescent="0.2">
      <c r="A597" s="90"/>
      <c r="B597" s="73" t="s">
        <v>485</v>
      </c>
      <c r="C597" s="88" t="s">
        <v>373</v>
      </c>
      <c r="D597" s="73" t="s">
        <v>674</v>
      </c>
      <c r="E597" s="68" t="s">
        <v>497</v>
      </c>
      <c r="F597" s="154">
        <v>1.3999309999999999E-3</v>
      </c>
      <c r="G597" s="155">
        <v>2.7318377372311836E-3</v>
      </c>
      <c r="H597" s="154">
        <v>1.1356116520000001E-6</v>
      </c>
      <c r="I597" s="156">
        <v>7.0186454663879007E-4</v>
      </c>
    </row>
    <row r="598" spans="1:9" s="91" customFormat="1" x14ac:dyDescent="0.2">
      <c r="A598" s="90"/>
      <c r="B598" s="73" t="s">
        <v>485</v>
      </c>
      <c r="C598" s="88" t="s">
        <v>48</v>
      </c>
      <c r="D598" s="73" t="s">
        <v>674</v>
      </c>
      <c r="E598" s="68" t="s">
        <v>497</v>
      </c>
      <c r="F598" s="154">
        <v>2.9986624640000001</v>
      </c>
      <c r="G598" s="155">
        <v>2.9555340105582719E-2</v>
      </c>
      <c r="H598" s="154">
        <v>2.0354654302610002E-3</v>
      </c>
      <c r="I598" s="156">
        <v>7.5486414275785447E-3</v>
      </c>
    </row>
    <row r="599" spans="1:9" s="91" customFormat="1" x14ac:dyDescent="0.2">
      <c r="A599" s="90"/>
      <c r="B599" s="73" t="s">
        <v>485</v>
      </c>
      <c r="C599" s="88" t="s">
        <v>49</v>
      </c>
      <c r="D599" s="73" t="s">
        <v>674</v>
      </c>
      <c r="E599" s="68" t="s">
        <v>497</v>
      </c>
      <c r="F599" s="154">
        <v>8.9995499999999992E-4</v>
      </c>
      <c r="G599" s="155">
        <v>1.2452478850156683E-3</v>
      </c>
      <c r="H599" s="154">
        <v>2.4310661410000002E-6</v>
      </c>
      <c r="I599" s="156">
        <v>8.7479109474413537E-5</v>
      </c>
    </row>
    <row r="600" spans="1:9" s="91" customFormat="1" x14ac:dyDescent="0.2">
      <c r="A600" s="90"/>
      <c r="B600" s="73" t="s">
        <v>485</v>
      </c>
      <c r="C600" s="88" t="s">
        <v>27</v>
      </c>
      <c r="D600" s="73" t="s">
        <v>674</v>
      </c>
      <c r="E600" s="68" t="s">
        <v>497</v>
      </c>
      <c r="F600" s="154">
        <v>1.193520366</v>
      </c>
      <c r="G600" s="155">
        <v>0.36189863363625446</v>
      </c>
      <c r="H600" s="154">
        <v>1.38244217816E-4</v>
      </c>
      <c r="I600" s="156">
        <v>8.4486182146526498E-4</v>
      </c>
    </row>
    <row r="601" spans="1:9" s="91" customFormat="1" x14ac:dyDescent="0.2">
      <c r="A601" s="90"/>
      <c r="B601" s="73" t="s">
        <v>485</v>
      </c>
      <c r="C601" s="88" t="s">
        <v>50</v>
      </c>
      <c r="D601" s="73" t="s">
        <v>674</v>
      </c>
      <c r="E601" s="68" t="s">
        <v>497</v>
      </c>
      <c r="F601" s="154">
        <v>9.2481352880000003</v>
      </c>
      <c r="G601" s="155">
        <v>3.5555340127737887E-2</v>
      </c>
      <c r="H601" s="154">
        <v>7.5612184525100006E-4</v>
      </c>
      <c r="I601" s="156">
        <v>2.5936668051495537E-2</v>
      </c>
    </row>
    <row r="602" spans="1:9" s="91" customFormat="1" x14ac:dyDescent="0.2">
      <c r="A602" s="90"/>
      <c r="B602" s="73" t="s">
        <v>485</v>
      </c>
      <c r="C602" s="88" t="s">
        <v>100</v>
      </c>
      <c r="D602" s="73" t="s">
        <v>674</v>
      </c>
      <c r="E602" s="68" t="s">
        <v>497</v>
      </c>
      <c r="F602" s="154">
        <v>0.79482481199999999</v>
      </c>
      <c r="G602" s="155">
        <v>0.14060504713614827</v>
      </c>
      <c r="H602" s="154">
        <v>1.180635747908E-3</v>
      </c>
      <c r="I602" s="156">
        <v>4.6313891024939999E-3</v>
      </c>
    </row>
    <row r="603" spans="1:9" s="91" customFormat="1" x14ac:dyDescent="0.2">
      <c r="A603" s="90"/>
      <c r="B603" s="73" t="s">
        <v>485</v>
      </c>
      <c r="C603" s="88" t="s">
        <v>331</v>
      </c>
      <c r="D603" s="73" t="s">
        <v>674</v>
      </c>
      <c r="E603" s="68" t="s">
        <v>497</v>
      </c>
      <c r="F603" s="154">
        <v>8.9995799999999996E-4</v>
      </c>
      <c r="G603" s="155">
        <v>1.6530661376563777E-3</v>
      </c>
      <c r="H603" s="154">
        <v>5.6305494199999998E-7</v>
      </c>
      <c r="I603" s="156">
        <v>2.4589942513283757E-4</v>
      </c>
    </row>
    <row r="604" spans="1:9" s="91" customFormat="1" x14ac:dyDescent="0.2">
      <c r="A604" s="90"/>
      <c r="B604" s="73" t="s">
        <v>485</v>
      </c>
      <c r="C604" s="88" t="s">
        <v>102</v>
      </c>
      <c r="D604" s="73" t="s">
        <v>674</v>
      </c>
      <c r="E604" s="68" t="s">
        <v>497</v>
      </c>
      <c r="F604" s="154">
        <v>6.9996499999999998E-4</v>
      </c>
      <c r="G604" s="155">
        <v>8.3219281868201361E-4</v>
      </c>
      <c r="H604" s="154">
        <v>2.2779650400000001E-7</v>
      </c>
      <c r="I604" s="156">
        <v>5.3297721450008026E-5</v>
      </c>
    </row>
    <row r="605" spans="1:9" s="91" customFormat="1" ht="25.5" x14ac:dyDescent="0.2">
      <c r="A605" s="90"/>
      <c r="B605" s="73" t="s">
        <v>485</v>
      </c>
      <c r="C605" s="88" t="s">
        <v>313</v>
      </c>
      <c r="D605" s="73" t="s">
        <v>674</v>
      </c>
      <c r="E605" s="68" t="s">
        <v>497</v>
      </c>
      <c r="F605" s="154">
        <v>1.1719419E-2</v>
      </c>
      <c r="G605" s="155">
        <v>6.1260529000854436E-3</v>
      </c>
      <c r="H605" s="154">
        <v>4.2208809690000004E-6</v>
      </c>
      <c r="I605" s="156">
        <v>1.7949860446519398E-3</v>
      </c>
    </row>
    <row r="606" spans="1:9" s="91" customFormat="1" x14ac:dyDescent="0.2">
      <c r="A606" s="90"/>
      <c r="B606" s="73" t="s">
        <v>485</v>
      </c>
      <c r="C606" s="88" t="s">
        <v>101</v>
      </c>
      <c r="D606" s="73" t="s">
        <v>674</v>
      </c>
      <c r="E606" s="68" t="s">
        <v>497</v>
      </c>
      <c r="F606" s="154">
        <v>5.7997150000000004E-3</v>
      </c>
      <c r="G606" s="155">
        <v>1.2360775882408236E-2</v>
      </c>
      <c r="H606" s="154">
        <v>5.3821972299999996E-7</v>
      </c>
      <c r="I606" s="156">
        <v>3.8833586630153638E-4</v>
      </c>
    </row>
    <row r="607" spans="1:9" s="91" customFormat="1" x14ac:dyDescent="0.2">
      <c r="A607" s="90"/>
      <c r="B607" s="73" t="s">
        <v>485</v>
      </c>
      <c r="C607" s="88" t="s">
        <v>322</v>
      </c>
      <c r="D607" s="73" t="s">
        <v>674</v>
      </c>
      <c r="E607" s="68" t="s">
        <v>497</v>
      </c>
      <c r="F607" s="154">
        <v>5.9097080000000005E-3</v>
      </c>
      <c r="G607" s="155">
        <v>1.5987304592887133E-2</v>
      </c>
      <c r="H607" s="154">
        <v>1.3037918429999999E-6</v>
      </c>
      <c r="I607" s="156">
        <v>2.6510368364280946E-3</v>
      </c>
    </row>
    <row r="608" spans="1:9" s="91" customFormat="1" x14ac:dyDescent="0.2">
      <c r="A608" s="90"/>
      <c r="B608" s="73" t="s">
        <v>485</v>
      </c>
      <c r="C608" s="88" t="s">
        <v>105</v>
      </c>
      <c r="D608" s="73" t="s">
        <v>674</v>
      </c>
      <c r="E608" s="68" t="s">
        <v>497</v>
      </c>
      <c r="F608" s="154">
        <v>4.0219805999999997E-2</v>
      </c>
      <c r="G608" s="155">
        <v>2.9022082135628745E-2</v>
      </c>
      <c r="H608" s="154">
        <v>1.1439374629E-5</v>
      </c>
      <c r="I608" s="156">
        <v>1.1456751176920479E-2</v>
      </c>
    </row>
    <row r="609" spans="1:9" s="91" customFormat="1" x14ac:dyDescent="0.2">
      <c r="A609" s="90"/>
      <c r="B609" s="73" t="s">
        <v>485</v>
      </c>
      <c r="C609" s="88" t="s">
        <v>89</v>
      </c>
      <c r="D609" s="73" t="s">
        <v>674</v>
      </c>
      <c r="E609" s="68" t="s">
        <v>497</v>
      </c>
      <c r="F609" s="154">
        <v>0.1239938</v>
      </c>
      <c r="G609" s="155">
        <v>4.6242030870886138E-5</v>
      </c>
      <c r="H609" s="154">
        <v>1.3977044985E-5</v>
      </c>
      <c r="I609" s="156">
        <v>1.1534983870711826E-3</v>
      </c>
    </row>
    <row r="610" spans="1:9" s="91" customFormat="1" x14ac:dyDescent="0.2">
      <c r="A610" s="90"/>
      <c r="B610" s="73" t="s">
        <v>485</v>
      </c>
      <c r="C610" s="88" t="s">
        <v>20</v>
      </c>
      <c r="D610" s="73" t="s">
        <v>674</v>
      </c>
      <c r="E610" s="68" t="s">
        <v>497</v>
      </c>
      <c r="F610" s="154">
        <v>2.9998500000000001E-4</v>
      </c>
      <c r="G610" s="155">
        <v>2.8447506671327576E-4</v>
      </c>
      <c r="H610" s="154">
        <v>2.1608231888E-5</v>
      </c>
      <c r="I610" s="156">
        <v>6.7201066708974045E-4</v>
      </c>
    </row>
    <row r="611" spans="1:9" s="91" customFormat="1" x14ac:dyDescent="0.2">
      <c r="A611" s="90"/>
      <c r="B611" s="73" t="s">
        <v>485</v>
      </c>
      <c r="C611" s="88" t="s">
        <v>51</v>
      </c>
      <c r="D611" s="73" t="s">
        <v>674</v>
      </c>
      <c r="E611" s="68" t="s">
        <v>497</v>
      </c>
      <c r="F611" s="154">
        <v>1.4072795929999999</v>
      </c>
      <c r="G611" s="155">
        <v>6.4201576715143899E-2</v>
      </c>
      <c r="H611" s="154">
        <v>9.8055565740500015E-4</v>
      </c>
      <c r="I611" s="156">
        <v>1.2688214266807123E-2</v>
      </c>
    </row>
    <row r="612" spans="1:9" s="91" customFormat="1" x14ac:dyDescent="0.2">
      <c r="A612" s="90"/>
      <c r="B612" s="73" t="s">
        <v>485</v>
      </c>
      <c r="C612" s="88" t="s">
        <v>30</v>
      </c>
      <c r="D612" s="73" t="s">
        <v>674</v>
      </c>
      <c r="E612" s="68" t="s">
        <v>497</v>
      </c>
      <c r="F612" s="154">
        <v>8.5895711E-2</v>
      </c>
      <c r="G612" s="155">
        <v>2.8591655271215374E-2</v>
      </c>
      <c r="H612" s="154">
        <v>1.01406376711E-4</v>
      </c>
      <c r="I612" s="156">
        <v>5.2612407718932101E-4</v>
      </c>
    </row>
    <row r="613" spans="1:9" s="91" customFormat="1" x14ac:dyDescent="0.2">
      <c r="A613" s="90"/>
      <c r="B613" s="73" t="s">
        <v>485</v>
      </c>
      <c r="C613" s="88" t="s">
        <v>28</v>
      </c>
      <c r="D613" s="73" t="s">
        <v>674</v>
      </c>
      <c r="E613" s="68" t="s">
        <v>497</v>
      </c>
      <c r="F613" s="154">
        <v>9.999500000000001E-4</v>
      </c>
      <c r="G613" s="155">
        <v>1.8993423519328236E-3</v>
      </c>
      <c r="H613" s="154">
        <v>3.5157498285999995E-5</v>
      </c>
      <c r="I613" s="156">
        <v>6.9165483022089235E-4</v>
      </c>
    </row>
    <row r="614" spans="1:9" s="91" customFormat="1" x14ac:dyDescent="0.2">
      <c r="A614" s="90"/>
      <c r="B614" s="73" t="s">
        <v>485</v>
      </c>
      <c r="C614" s="88" t="s">
        <v>52</v>
      </c>
      <c r="D614" s="73" t="s">
        <v>674</v>
      </c>
      <c r="E614" s="68" t="s">
        <v>497</v>
      </c>
      <c r="F614" s="154">
        <v>0.597592546</v>
      </c>
      <c r="G614" s="155">
        <v>5.7958757817623162E-3</v>
      </c>
      <c r="H614" s="154">
        <v>1.1827971410600001E-4</v>
      </c>
      <c r="I614" s="156">
        <v>2.1008530290761583E-3</v>
      </c>
    </row>
    <row r="615" spans="1:9" s="91" customFormat="1" x14ac:dyDescent="0.2">
      <c r="A615" s="90"/>
      <c r="B615" s="73" t="s">
        <v>485</v>
      </c>
      <c r="C615" s="88" t="s">
        <v>332</v>
      </c>
      <c r="D615" s="73" t="s">
        <v>674</v>
      </c>
      <c r="E615" s="68" t="s">
        <v>497</v>
      </c>
      <c r="F615" s="154">
        <v>5.7997600000000006E-4</v>
      </c>
      <c r="G615" s="155">
        <v>2.888399374446331E-3</v>
      </c>
      <c r="H615" s="154">
        <v>3.3977764300000002E-7</v>
      </c>
      <c r="I615" s="156">
        <v>1.9942765637350713E-4</v>
      </c>
    </row>
    <row r="616" spans="1:9" s="91" customFormat="1" x14ac:dyDescent="0.2">
      <c r="A616" s="90"/>
      <c r="B616" s="73" t="s">
        <v>485</v>
      </c>
      <c r="C616" s="88" t="s">
        <v>24</v>
      </c>
      <c r="D616" s="73" t="s">
        <v>674</v>
      </c>
      <c r="E616" s="68" t="s">
        <v>497</v>
      </c>
      <c r="F616" s="154">
        <v>0.23006855099999998</v>
      </c>
      <c r="G616" s="155">
        <v>3.6811318840938058E-2</v>
      </c>
      <c r="H616" s="154">
        <v>3.7550324421199997E-4</v>
      </c>
      <c r="I616" s="156">
        <v>1.6578243160211841E-3</v>
      </c>
    </row>
    <row r="617" spans="1:9" s="91" customFormat="1" x14ac:dyDescent="0.2">
      <c r="A617" s="90"/>
      <c r="B617" s="73" t="s">
        <v>485</v>
      </c>
      <c r="C617" s="88" t="s">
        <v>91</v>
      </c>
      <c r="D617" s="73" t="s">
        <v>674</v>
      </c>
      <c r="E617" s="68" t="s">
        <v>497</v>
      </c>
      <c r="F617" s="154">
        <v>7.9996000000000006E-4</v>
      </c>
      <c r="G617" s="155">
        <v>2.2831863175813323E-3</v>
      </c>
      <c r="H617" s="154">
        <v>1.779299027E-6</v>
      </c>
      <c r="I617" s="156">
        <v>5.5382269637872298E-5</v>
      </c>
    </row>
    <row r="618" spans="1:9" s="91" customFormat="1" x14ac:dyDescent="0.2">
      <c r="A618" s="90"/>
      <c r="B618" s="73" t="s">
        <v>485</v>
      </c>
      <c r="C618" s="88" t="s">
        <v>396</v>
      </c>
      <c r="D618" s="73" t="s">
        <v>674</v>
      </c>
      <c r="E618" s="68" t="s">
        <v>497</v>
      </c>
      <c r="F618" s="154">
        <v>1.3499340000000001E-3</v>
      </c>
      <c r="G618" s="155">
        <v>5.7719793080176815E-2</v>
      </c>
      <c r="H618" s="154">
        <v>3.8691414999999998E-7</v>
      </c>
      <c r="I618" s="156">
        <v>8.2280672960353476E-3</v>
      </c>
    </row>
    <row r="619" spans="1:9" s="91" customFormat="1" x14ac:dyDescent="0.2">
      <c r="A619" s="90"/>
      <c r="B619" s="73" t="s">
        <v>485</v>
      </c>
      <c r="C619" s="88" t="s">
        <v>293</v>
      </c>
      <c r="D619" s="73" t="s">
        <v>674</v>
      </c>
      <c r="E619" s="68" t="s">
        <v>497</v>
      </c>
      <c r="F619" s="154">
        <v>1.69994E-4</v>
      </c>
      <c r="G619" s="155">
        <v>1.7943501778099652E-3</v>
      </c>
      <c r="H619" s="154">
        <v>2.1948116E-8</v>
      </c>
      <c r="I619" s="156">
        <v>7.4205307172938248E-7</v>
      </c>
    </row>
    <row r="620" spans="1:9" s="91" customFormat="1" x14ac:dyDescent="0.2">
      <c r="A620" s="90"/>
      <c r="B620" s="73" t="s">
        <v>485</v>
      </c>
      <c r="C620" s="88" t="s">
        <v>376</v>
      </c>
      <c r="D620" s="73" t="s">
        <v>674</v>
      </c>
      <c r="E620" s="68" t="s">
        <v>497</v>
      </c>
      <c r="F620" s="154">
        <v>0.84704773699999991</v>
      </c>
      <c r="G620" s="155">
        <v>0.16536753607294311</v>
      </c>
      <c r="H620" s="154">
        <v>1.442472669645E-3</v>
      </c>
      <c r="I620" s="156">
        <v>7.5590832680480346E-3</v>
      </c>
    </row>
    <row r="621" spans="1:9" s="91" customFormat="1" x14ac:dyDescent="0.2">
      <c r="A621" s="90"/>
      <c r="B621" s="73" t="s">
        <v>485</v>
      </c>
      <c r="C621" s="88" t="s">
        <v>505</v>
      </c>
      <c r="D621" s="73" t="s">
        <v>674</v>
      </c>
      <c r="E621" s="68" t="s">
        <v>497</v>
      </c>
      <c r="F621" s="154">
        <v>2.3998800000000001E-3</v>
      </c>
      <c r="G621" s="155">
        <v>1.0976329174156975E-2</v>
      </c>
      <c r="H621" s="154">
        <v>1.0959421012999999E-5</v>
      </c>
      <c r="I621" s="156">
        <v>2.931271506117258E-4</v>
      </c>
    </row>
    <row r="622" spans="1:9" s="91" customFormat="1" x14ac:dyDescent="0.2">
      <c r="A622" s="90"/>
      <c r="B622" s="73" t="s">
        <v>485</v>
      </c>
      <c r="C622" s="88" t="s">
        <v>503</v>
      </c>
      <c r="D622" s="73" t="s">
        <v>674</v>
      </c>
      <c r="E622" s="68" t="s">
        <v>497</v>
      </c>
      <c r="F622" s="154">
        <v>6.1996999999999998E-3</v>
      </c>
      <c r="G622" s="155">
        <v>2.4161220661449985E-3</v>
      </c>
      <c r="H622" s="154">
        <v>8.3399215220000003E-6</v>
      </c>
      <c r="I622" s="156">
        <v>3.3965436720777879E-5</v>
      </c>
    </row>
    <row r="623" spans="1:9" s="91" customFormat="1" x14ac:dyDescent="0.2">
      <c r="A623" s="90"/>
      <c r="B623" s="73" t="s">
        <v>485</v>
      </c>
      <c r="C623" s="88" t="s">
        <v>502</v>
      </c>
      <c r="D623" s="73" t="s">
        <v>674</v>
      </c>
      <c r="E623" s="68" t="s">
        <v>497</v>
      </c>
      <c r="F623" s="154">
        <v>8.9895506E-2</v>
      </c>
      <c r="G623" s="155">
        <v>1.8371515116206528E-2</v>
      </c>
      <c r="H623" s="154">
        <v>7.5246859135000003E-5</v>
      </c>
      <c r="I623" s="156">
        <v>1.7893702863544089E-4</v>
      </c>
    </row>
    <row r="624" spans="1:9" s="91" customFormat="1" x14ac:dyDescent="0.2">
      <c r="A624" s="90"/>
      <c r="B624" s="73" t="s">
        <v>485</v>
      </c>
      <c r="C624" s="88" t="s">
        <v>504</v>
      </c>
      <c r="D624" s="73" t="s">
        <v>674</v>
      </c>
      <c r="E624" s="68" t="s">
        <v>497</v>
      </c>
      <c r="F624" s="154">
        <v>1.6553981210000002</v>
      </c>
      <c r="G624" s="155">
        <v>0.15677798684355893</v>
      </c>
      <c r="H624" s="154">
        <v>2.6221687238700002E-3</v>
      </c>
      <c r="I624" s="156">
        <v>5.2418996441036064E-2</v>
      </c>
    </row>
    <row r="625" spans="1:9" s="91" customFormat="1" x14ac:dyDescent="0.2">
      <c r="A625" s="90"/>
      <c r="B625" s="73" t="s">
        <v>609</v>
      </c>
      <c r="C625" s="88" t="s">
        <v>38</v>
      </c>
      <c r="D625" s="73" t="s">
        <v>13</v>
      </c>
      <c r="E625" s="68" t="s">
        <v>497</v>
      </c>
      <c r="F625" s="154">
        <v>4.1897904999999999E-2</v>
      </c>
      <c r="G625" s="155">
        <v>1.4445013777387731E-3</v>
      </c>
      <c r="H625" s="154">
        <v>1.2032911345570001E-3</v>
      </c>
      <c r="I625" s="156">
        <v>3.0163052671159492E-2</v>
      </c>
    </row>
    <row r="626" spans="1:9" s="91" customFormat="1" ht="25.5" x14ac:dyDescent="0.2">
      <c r="A626" s="90"/>
      <c r="B626" s="73" t="s">
        <v>609</v>
      </c>
      <c r="C626" s="88" t="s">
        <v>94</v>
      </c>
      <c r="D626" s="73" t="s">
        <v>13</v>
      </c>
      <c r="E626" s="68" t="s">
        <v>497</v>
      </c>
      <c r="F626" s="154">
        <v>1.0999449999999999E-2</v>
      </c>
      <c r="G626" s="155">
        <v>0.192273258479112</v>
      </c>
      <c r="H626" s="154">
        <v>4.1357641126700003E-4</v>
      </c>
      <c r="I626" s="156">
        <v>0.20124156703899804</v>
      </c>
    </row>
    <row r="627" spans="1:9" s="91" customFormat="1" ht="25.5" x14ac:dyDescent="0.2">
      <c r="A627" s="90"/>
      <c r="B627" s="73" t="s">
        <v>609</v>
      </c>
      <c r="C627" s="88" t="s">
        <v>95</v>
      </c>
      <c r="D627" s="73" t="s">
        <v>13</v>
      </c>
      <c r="E627" s="68" t="s">
        <v>497</v>
      </c>
      <c r="F627" s="154">
        <v>3.9807844000000002E-2</v>
      </c>
      <c r="G627" s="155">
        <v>0.28058075037673746</v>
      </c>
      <c r="H627" s="154">
        <v>6.9974185584659992E-3</v>
      </c>
      <c r="I627" s="156">
        <v>0.35695354202769369</v>
      </c>
    </row>
    <row r="628" spans="1:9" s="91" customFormat="1" x14ac:dyDescent="0.2">
      <c r="A628" s="90"/>
      <c r="B628" s="73" t="s">
        <v>609</v>
      </c>
      <c r="C628" s="88" t="s">
        <v>17</v>
      </c>
      <c r="D628" s="73" t="s">
        <v>13</v>
      </c>
      <c r="E628" s="68" t="s">
        <v>497</v>
      </c>
      <c r="F628" s="154">
        <v>0.94176533100000004</v>
      </c>
      <c r="G628" s="155">
        <v>0.49673073066676832</v>
      </c>
      <c r="H628" s="154">
        <v>3.3738705783933003E-2</v>
      </c>
      <c r="I628" s="156">
        <v>0.3164952582364387</v>
      </c>
    </row>
    <row r="629" spans="1:9" s="91" customFormat="1" x14ac:dyDescent="0.2">
      <c r="A629" s="90"/>
      <c r="B629" s="73" t="s">
        <v>609</v>
      </c>
      <c r="C629" s="88" t="s">
        <v>39</v>
      </c>
      <c r="D629" s="73" t="s">
        <v>13</v>
      </c>
      <c r="E629" s="68" t="s">
        <v>497</v>
      </c>
      <c r="F629" s="154">
        <v>3.3998300000000004E-3</v>
      </c>
      <c r="G629" s="155">
        <v>6.3788697162567117E-5</v>
      </c>
      <c r="H629" s="154">
        <v>2.12023906735E-4</v>
      </c>
      <c r="I629" s="156">
        <v>1.6967514528611113E-2</v>
      </c>
    </row>
    <row r="630" spans="1:9" s="91" customFormat="1" x14ac:dyDescent="0.2">
      <c r="A630" s="90"/>
      <c r="B630" s="73" t="s">
        <v>609</v>
      </c>
      <c r="C630" s="88" t="s">
        <v>31</v>
      </c>
      <c r="D630" s="73" t="s">
        <v>13</v>
      </c>
      <c r="E630" s="68" t="s">
        <v>497</v>
      </c>
      <c r="F630" s="154">
        <v>9.7845117000000009E-2</v>
      </c>
      <c r="G630" s="155">
        <v>0.12337216524539307</v>
      </c>
      <c r="H630" s="154">
        <v>4.0092540128530002E-3</v>
      </c>
      <c r="I630" s="156">
        <v>0.10645392956132103</v>
      </c>
    </row>
    <row r="631" spans="1:9" s="91" customFormat="1" x14ac:dyDescent="0.2">
      <c r="A631" s="90"/>
      <c r="B631" s="73" t="s">
        <v>609</v>
      </c>
      <c r="C631" s="88" t="s">
        <v>301</v>
      </c>
      <c r="D631" s="73" t="s">
        <v>13</v>
      </c>
      <c r="E631" s="68" t="s">
        <v>497</v>
      </c>
      <c r="F631" s="154">
        <v>9.1065464999999998E-2</v>
      </c>
      <c r="G631" s="155">
        <v>9.1969980731804291E-2</v>
      </c>
      <c r="H631" s="154">
        <v>1.9314636744788002E-2</v>
      </c>
      <c r="I631" s="156">
        <v>0.7373958005537965</v>
      </c>
    </row>
    <row r="632" spans="1:9" s="91" customFormat="1" x14ac:dyDescent="0.2">
      <c r="A632" s="90"/>
      <c r="B632" s="73" t="s">
        <v>609</v>
      </c>
      <c r="C632" s="88" t="s">
        <v>40</v>
      </c>
      <c r="D632" s="73" t="s">
        <v>13</v>
      </c>
      <c r="E632" s="68" t="s">
        <v>497</v>
      </c>
      <c r="F632" s="154">
        <v>2.9896795E-2</v>
      </c>
      <c r="G632" s="155">
        <v>9.6686858096476692E-4</v>
      </c>
      <c r="H632" s="154">
        <v>5.5490891953700004E-4</v>
      </c>
      <c r="I632" s="156">
        <v>2.9807711560079823E-2</v>
      </c>
    </row>
    <row r="633" spans="1:9" s="91" customFormat="1" x14ac:dyDescent="0.2">
      <c r="A633" s="90"/>
      <c r="B633" s="73" t="s">
        <v>609</v>
      </c>
      <c r="C633" s="88" t="s">
        <v>32</v>
      </c>
      <c r="D633" s="73" t="s">
        <v>13</v>
      </c>
      <c r="E633" s="68" t="s">
        <v>497</v>
      </c>
      <c r="F633" s="154">
        <v>0.44921222599999999</v>
      </c>
      <c r="G633" s="155">
        <v>0.27114803962831374</v>
      </c>
      <c r="H633" s="154">
        <v>1.1939972330104E-2</v>
      </c>
      <c r="I633" s="156">
        <v>0.22169024396181508</v>
      </c>
    </row>
    <row r="634" spans="1:9" s="91" customFormat="1" x14ac:dyDescent="0.2">
      <c r="A634" s="90"/>
      <c r="B634" s="73" t="s">
        <v>609</v>
      </c>
      <c r="C634" s="88" t="s">
        <v>14</v>
      </c>
      <c r="D634" s="73" t="s">
        <v>13</v>
      </c>
      <c r="E634" s="68" t="s">
        <v>497</v>
      </c>
      <c r="F634" s="154">
        <v>5.2461156000000009E-2</v>
      </c>
      <c r="G634" s="155">
        <v>0.1070963415133956</v>
      </c>
      <c r="H634" s="154">
        <v>5.2992378296960003E-3</v>
      </c>
      <c r="I634" s="156">
        <v>0.3876480068360556</v>
      </c>
    </row>
    <row r="635" spans="1:9" s="91" customFormat="1" x14ac:dyDescent="0.2">
      <c r="A635" s="90"/>
      <c r="B635" s="73" t="s">
        <v>609</v>
      </c>
      <c r="C635" s="88" t="s">
        <v>12</v>
      </c>
      <c r="D635" s="73" t="s">
        <v>13</v>
      </c>
      <c r="E635" s="68" t="s">
        <v>497</v>
      </c>
      <c r="F635" s="154">
        <v>0.177091269</v>
      </c>
      <c r="G635" s="155">
        <v>0.27403263962638441</v>
      </c>
      <c r="H635" s="154">
        <v>8.1977648348939992E-3</v>
      </c>
      <c r="I635" s="156">
        <v>0.13901092333671594</v>
      </c>
    </row>
    <row r="636" spans="1:9" s="91" customFormat="1" x14ac:dyDescent="0.2">
      <c r="A636" s="90"/>
      <c r="B636" s="73" t="s">
        <v>609</v>
      </c>
      <c r="C636" s="88" t="s">
        <v>16</v>
      </c>
      <c r="D636" s="73" t="s">
        <v>13</v>
      </c>
      <c r="E636" s="68" t="s">
        <v>497</v>
      </c>
      <c r="F636" s="154">
        <v>6.796997099999999E-2</v>
      </c>
      <c r="G636" s="155">
        <v>9.9577332836937302E-2</v>
      </c>
      <c r="H636" s="154">
        <v>4.546365550629E-3</v>
      </c>
      <c r="I636" s="156">
        <v>6.0413618995221567E-2</v>
      </c>
    </row>
    <row r="637" spans="1:9" s="91" customFormat="1" x14ac:dyDescent="0.2">
      <c r="A637" s="90"/>
      <c r="B637" s="73" t="s">
        <v>609</v>
      </c>
      <c r="C637" s="88" t="s">
        <v>18</v>
      </c>
      <c r="D637" s="73" t="s">
        <v>13</v>
      </c>
      <c r="E637" s="68" t="s">
        <v>497</v>
      </c>
      <c r="F637" s="154">
        <v>1.1999409999999999E-3</v>
      </c>
      <c r="G637" s="155">
        <v>1.8136432393566883E-3</v>
      </c>
      <c r="H637" s="154">
        <v>7.1989895050000004E-6</v>
      </c>
      <c r="I637" s="156">
        <v>2.0584977253349898E-3</v>
      </c>
    </row>
    <row r="638" spans="1:9" s="91" customFormat="1" x14ac:dyDescent="0.2">
      <c r="A638" s="90"/>
      <c r="B638" s="73" t="s">
        <v>609</v>
      </c>
      <c r="C638" s="88" t="s">
        <v>41</v>
      </c>
      <c r="D638" s="73" t="s">
        <v>13</v>
      </c>
      <c r="E638" s="68" t="s">
        <v>497</v>
      </c>
      <c r="F638" s="154">
        <v>0</v>
      </c>
      <c r="G638" s="155">
        <v>0</v>
      </c>
      <c r="H638" s="154">
        <v>1.1077149192999999E-5</v>
      </c>
      <c r="I638" s="156">
        <v>4.9698710949310854E-3</v>
      </c>
    </row>
    <row r="639" spans="1:9" s="91" customFormat="1" x14ac:dyDescent="0.2">
      <c r="A639" s="90"/>
      <c r="B639" s="73" t="s">
        <v>609</v>
      </c>
      <c r="C639" s="88" t="s">
        <v>77</v>
      </c>
      <c r="D639" s="73" t="s">
        <v>13</v>
      </c>
      <c r="E639" s="68" t="s">
        <v>497</v>
      </c>
      <c r="F639" s="154">
        <v>0</v>
      </c>
      <c r="G639" s="155">
        <v>0</v>
      </c>
      <c r="H639" s="154">
        <v>4.4707121790000005E-6</v>
      </c>
      <c r="I639" s="156">
        <v>1.7465204078975401E-2</v>
      </c>
    </row>
    <row r="640" spans="1:9" s="91" customFormat="1" ht="25.5" x14ac:dyDescent="0.2">
      <c r="A640" s="90"/>
      <c r="B640" s="73" t="s">
        <v>609</v>
      </c>
      <c r="C640" s="88" t="s">
        <v>92</v>
      </c>
      <c r="D640" s="73" t="s">
        <v>13</v>
      </c>
      <c r="E640" s="68" t="s">
        <v>497</v>
      </c>
      <c r="F640" s="154">
        <v>2.3651427620000001</v>
      </c>
      <c r="G640" s="155">
        <v>0.69513607955124357</v>
      </c>
      <c r="H640" s="154">
        <v>3.7833788677799997E-2</v>
      </c>
      <c r="I640" s="156">
        <v>0.1997095137828428</v>
      </c>
    </row>
    <row r="641" spans="1:9" s="91" customFormat="1" x14ac:dyDescent="0.2">
      <c r="A641" s="90"/>
      <c r="B641" s="73" t="s">
        <v>609</v>
      </c>
      <c r="C641" s="88" t="s">
        <v>43</v>
      </c>
      <c r="D641" s="73" t="s">
        <v>13</v>
      </c>
      <c r="E641" s="68" t="s">
        <v>497</v>
      </c>
      <c r="F641" s="154">
        <v>5.9997000000000002E-4</v>
      </c>
      <c r="G641" s="155">
        <v>1.3241394233555649E-5</v>
      </c>
      <c r="H641" s="154">
        <v>8.2439929070000008E-6</v>
      </c>
      <c r="I641" s="156">
        <v>2.1189451061044565E-3</v>
      </c>
    </row>
    <row r="642" spans="1:9" s="91" customFormat="1" x14ac:dyDescent="0.2">
      <c r="A642" s="90"/>
      <c r="B642" s="73" t="s">
        <v>609</v>
      </c>
      <c r="C642" s="88" t="s">
        <v>19</v>
      </c>
      <c r="D642" s="73" t="s">
        <v>13</v>
      </c>
      <c r="E642" s="68" t="s">
        <v>497</v>
      </c>
      <c r="F642" s="154">
        <v>1.6925690050000002</v>
      </c>
      <c r="G642" s="155">
        <v>0.38597345858781318</v>
      </c>
      <c r="H642" s="154">
        <v>4.1574570227245998E-2</v>
      </c>
      <c r="I642" s="156">
        <v>0.18901001937641579</v>
      </c>
    </row>
    <row r="643" spans="1:9" s="91" customFormat="1" ht="25.5" x14ac:dyDescent="0.2">
      <c r="A643" s="90"/>
      <c r="B643" s="73" t="s">
        <v>609</v>
      </c>
      <c r="C643" s="88" t="s">
        <v>90</v>
      </c>
      <c r="D643" s="73" t="s">
        <v>13</v>
      </c>
      <c r="E643" s="68" t="s">
        <v>497</v>
      </c>
      <c r="F643" s="154">
        <v>0</v>
      </c>
      <c r="G643" s="155">
        <v>0</v>
      </c>
      <c r="H643" s="154">
        <v>1.3770077989999999E-5</v>
      </c>
      <c r="I643" s="156">
        <v>8.1713782352548035E-3</v>
      </c>
    </row>
    <row r="644" spans="1:9" s="91" customFormat="1" x14ac:dyDescent="0.2">
      <c r="A644" s="90"/>
      <c r="B644" s="73" t="s">
        <v>609</v>
      </c>
      <c r="C644" s="88" t="s">
        <v>44</v>
      </c>
      <c r="D644" s="73" t="s">
        <v>13</v>
      </c>
      <c r="E644" s="68" t="s">
        <v>497</v>
      </c>
      <c r="F644" s="154">
        <v>4.6797699999999998E-3</v>
      </c>
      <c r="G644" s="155">
        <v>3.06600543437518E-2</v>
      </c>
      <c r="H644" s="154">
        <v>6.5626696459400002E-4</v>
      </c>
      <c r="I644" s="156">
        <v>0.53386994483925299</v>
      </c>
    </row>
    <row r="645" spans="1:9" s="91" customFormat="1" x14ac:dyDescent="0.2">
      <c r="A645" s="90"/>
      <c r="B645" s="73" t="s">
        <v>609</v>
      </c>
      <c r="C645" s="88" t="s">
        <v>45</v>
      </c>
      <c r="D645" s="73" t="s">
        <v>13</v>
      </c>
      <c r="E645" s="68" t="s">
        <v>497</v>
      </c>
      <c r="F645" s="154">
        <v>0</v>
      </c>
      <c r="G645" s="155">
        <v>0</v>
      </c>
      <c r="H645" s="154">
        <v>6.7733150869000002E-5</v>
      </c>
      <c r="I645" s="156">
        <v>1.6325825937585497E-2</v>
      </c>
    </row>
    <row r="646" spans="1:9" s="91" customFormat="1" x14ac:dyDescent="0.2">
      <c r="A646" s="90"/>
      <c r="B646" s="73" t="s">
        <v>609</v>
      </c>
      <c r="C646" s="88" t="s">
        <v>46</v>
      </c>
      <c r="D646" s="73" t="s">
        <v>13</v>
      </c>
      <c r="E646" s="68" t="s">
        <v>497</v>
      </c>
      <c r="F646" s="154">
        <v>3.9998000000000003E-4</v>
      </c>
      <c r="G646" s="155">
        <v>2.9222711657823975E-3</v>
      </c>
      <c r="H646" s="154">
        <v>2.5033708075499996E-4</v>
      </c>
      <c r="I646" s="156">
        <v>4.5604629087041548E-2</v>
      </c>
    </row>
    <row r="647" spans="1:9" s="91" customFormat="1" x14ac:dyDescent="0.2">
      <c r="A647" s="90"/>
      <c r="B647" s="73" t="s">
        <v>609</v>
      </c>
      <c r="C647" s="88" t="s">
        <v>26</v>
      </c>
      <c r="D647" s="73" t="s">
        <v>13</v>
      </c>
      <c r="E647" s="68" t="s">
        <v>497</v>
      </c>
      <c r="F647" s="154">
        <v>0.61871915199999994</v>
      </c>
      <c r="G647" s="155">
        <v>0.43603586382747672</v>
      </c>
      <c r="H647" s="154">
        <v>1.3550414347287E-2</v>
      </c>
      <c r="I647" s="156">
        <v>0.20954239716327913</v>
      </c>
    </row>
    <row r="648" spans="1:9" s="91" customFormat="1" x14ac:dyDescent="0.2">
      <c r="A648" s="90"/>
      <c r="B648" s="73" t="s">
        <v>609</v>
      </c>
      <c r="C648" s="88" t="s">
        <v>15</v>
      </c>
      <c r="D648" s="73" t="s">
        <v>13</v>
      </c>
      <c r="E648" s="68" t="s">
        <v>497</v>
      </c>
      <c r="F648" s="154">
        <v>0.15945167499999999</v>
      </c>
      <c r="G648" s="155">
        <v>0.32616605253723285</v>
      </c>
      <c r="H648" s="154">
        <v>2.4857681201980002E-3</v>
      </c>
      <c r="I648" s="156">
        <v>0.22990798786357161</v>
      </c>
    </row>
    <row r="649" spans="1:9" s="91" customFormat="1" x14ac:dyDescent="0.2">
      <c r="A649" s="90"/>
      <c r="B649" s="73" t="s">
        <v>609</v>
      </c>
      <c r="C649" s="88" t="s">
        <v>47</v>
      </c>
      <c r="D649" s="73" t="s">
        <v>13</v>
      </c>
      <c r="E649" s="68" t="s">
        <v>497</v>
      </c>
      <c r="F649" s="154">
        <v>2.4881470929999998</v>
      </c>
      <c r="G649" s="155">
        <v>4.9688706537428734E-3</v>
      </c>
      <c r="H649" s="154">
        <v>7.3176941620300008E-4</v>
      </c>
      <c r="I649" s="156">
        <v>4.007654967362214E-2</v>
      </c>
    </row>
    <row r="650" spans="1:9" s="91" customFormat="1" x14ac:dyDescent="0.2">
      <c r="A650" s="90"/>
      <c r="B650" s="73" t="s">
        <v>609</v>
      </c>
      <c r="C650" s="88" t="s">
        <v>48</v>
      </c>
      <c r="D650" s="73" t="s">
        <v>13</v>
      </c>
      <c r="E650" s="68" t="s">
        <v>497</v>
      </c>
      <c r="F650" s="154">
        <v>2.300265929</v>
      </c>
      <c r="G650" s="155">
        <v>6.977803888753932E-2</v>
      </c>
      <c r="H650" s="154">
        <v>7.2089717298250006E-3</v>
      </c>
      <c r="I650" s="156">
        <v>8.3598085961119353E-2</v>
      </c>
    </row>
    <row r="651" spans="1:9" s="91" customFormat="1" x14ac:dyDescent="0.2">
      <c r="A651" s="90"/>
      <c r="B651" s="73" t="s">
        <v>609</v>
      </c>
      <c r="C651" s="88" t="s">
        <v>49</v>
      </c>
      <c r="D651" s="73" t="s">
        <v>13</v>
      </c>
      <c r="E651" s="68" t="s">
        <v>497</v>
      </c>
      <c r="F651" s="154">
        <v>5.2897355000000007E-2</v>
      </c>
      <c r="G651" s="155">
        <v>0.16603132350993832</v>
      </c>
      <c r="H651" s="154">
        <v>1.9816204385999999E-4</v>
      </c>
      <c r="I651" s="156">
        <v>1.998580450928205E-2</v>
      </c>
    </row>
    <row r="652" spans="1:9" s="91" customFormat="1" x14ac:dyDescent="0.2">
      <c r="A652" s="90"/>
      <c r="B652" s="73" t="s">
        <v>609</v>
      </c>
      <c r="C652" s="88" t="s">
        <v>27</v>
      </c>
      <c r="D652" s="73" t="s">
        <v>13</v>
      </c>
      <c r="E652" s="68" t="s">
        <v>497</v>
      </c>
      <c r="F652" s="154">
        <v>0.46178542699999997</v>
      </c>
      <c r="G652" s="155">
        <v>0.49545127226075381</v>
      </c>
      <c r="H652" s="154">
        <v>9.1920586717139999E-3</v>
      </c>
      <c r="I652" s="156">
        <v>0.16485397044625252</v>
      </c>
    </row>
    <row r="653" spans="1:9" s="91" customFormat="1" x14ac:dyDescent="0.2">
      <c r="A653" s="90"/>
      <c r="B653" s="73" t="s">
        <v>609</v>
      </c>
      <c r="C653" s="88" t="s">
        <v>29</v>
      </c>
      <c r="D653" s="73" t="s">
        <v>13</v>
      </c>
      <c r="E653" s="68" t="s">
        <v>497</v>
      </c>
      <c r="F653" s="154">
        <v>8.3395840999999998E-2</v>
      </c>
      <c r="G653" s="155">
        <v>0.2732175320037738</v>
      </c>
      <c r="H653" s="154">
        <v>3.1153256835590002E-3</v>
      </c>
      <c r="I653" s="156">
        <v>9.4982753703140299E-2</v>
      </c>
    </row>
    <row r="654" spans="1:9" s="91" customFormat="1" x14ac:dyDescent="0.2">
      <c r="A654" s="90"/>
      <c r="B654" s="73" t="s">
        <v>609</v>
      </c>
      <c r="C654" s="88" t="s">
        <v>50</v>
      </c>
      <c r="D654" s="73" t="s">
        <v>13</v>
      </c>
      <c r="E654" s="68" t="s">
        <v>497</v>
      </c>
      <c r="F654" s="154">
        <v>1.3999309999999999E-3</v>
      </c>
      <c r="G654" s="155">
        <v>1.300988267704706E-5</v>
      </c>
      <c r="H654" s="154">
        <v>2.8854737169999998E-5</v>
      </c>
      <c r="I654" s="156">
        <v>2.7942658797996288E-3</v>
      </c>
    </row>
    <row r="655" spans="1:9" s="91" customFormat="1" x14ac:dyDescent="0.2">
      <c r="A655" s="90"/>
      <c r="B655" s="73" t="s">
        <v>609</v>
      </c>
      <c r="C655" s="88" t="s">
        <v>100</v>
      </c>
      <c r="D655" s="73" t="s">
        <v>13</v>
      </c>
      <c r="E655" s="68" t="s">
        <v>497</v>
      </c>
      <c r="F655" s="154">
        <v>1.3080515189999999</v>
      </c>
      <c r="G655" s="155">
        <v>0.69407647712063292</v>
      </c>
      <c r="H655" s="154">
        <v>2.7804813916186E-2</v>
      </c>
      <c r="I655" s="156">
        <v>0.31592540185594248</v>
      </c>
    </row>
    <row r="656" spans="1:9" s="91" customFormat="1" x14ac:dyDescent="0.2">
      <c r="A656" s="90"/>
      <c r="B656" s="73" t="s">
        <v>609</v>
      </c>
      <c r="C656" s="88" t="s">
        <v>331</v>
      </c>
      <c r="D656" s="73" t="s">
        <v>13</v>
      </c>
      <c r="E656" s="68" t="s">
        <v>497</v>
      </c>
      <c r="F656" s="154">
        <v>5.7997600000000006E-4</v>
      </c>
      <c r="G656" s="155">
        <v>3.0879208207777961E-3</v>
      </c>
      <c r="H656" s="154">
        <v>9.2008132800000002E-7</v>
      </c>
      <c r="I656" s="156">
        <v>1.0977383764038562E-3</v>
      </c>
    </row>
    <row r="657" spans="1:9" s="91" customFormat="1" x14ac:dyDescent="0.2">
      <c r="A657" s="90"/>
      <c r="B657" s="73" t="s">
        <v>609</v>
      </c>
      <c r="C657" s="88" t="s">
        <v>102</v>
      </c>
      <c r="D657" s="73" t="s">
        <v>13</v>
      </c>
      <c r="E657" s="68" t="s">
        <v>497</v>
      </c>
      <c r="F657" s="154">
        <v>4.8997580000000006E-3</v>
      </c>
      <c r="G657" s="155">
        <v>1.4671402602086768E-2</v>
      </c>
      <c r="H657" s="154">
        <v>1.2818627645999999E-4</v>
      </c>
      <c r="I657" s="156">
        <v>8.2908687787217564E-2</v>
      </c>
    </row>
    <row r="658" spans="1:9" s="91" customFormat="1" ht="25.5" x14ac:dyDescent="0.2">
      <c r="A658" s="90"/>
      <c r="B658" s="73" t="s">
        <v>609</v>
      </c>
      <c r="C658" s="88" t="s">
        <v>313</v>
      </c>
      <c r="D658" s="73" t="s">
        <v>13</v>
      </c>
      <c r="E658" s="68" t="s">
        <v>497</v>
      </c>
      <c r="F658" s="154">
        <v>2.2278895999999999E-2</v>
      </c>
      <c r="G658" s="155">
        <v>2.4965347722412042E-2</v>
      </c>
      <c r="H658" s="154">
        <v>1.3601641970100001E-4</v>
      </c>
      <c r="I658" s="156">
        <v>0.16662811939303937</v>
      </c>
    </row>
    <row r="659" spans="1:9" s="91" customFormat="1" x14ac:dyDescent="0.2">
      <c r="A659" s="90"/>
      <c r="B659" s="73" t="s">
        <v>609</v>
      </c>
      <c r="C659" s="88" t="s">
        <v>101</v>
      </c>
      <c r="D659" s="73" t="s">
        <v>13</v>
      </c>
      <c r="E659" s="68" t="s">
        <v>497</v>
      </c>
      <c r="F659" s="154">
        <v>5.5407235999999999E-2</v>
      </c>
      <c r="G659" s="155">
        <v>0.3041289029706894</v>
      </c>
      <c r="H659" s="154">
        <v>2.4177278855599997E-4</v>
      </c>
      <c r="I659" s="156">
        <v>0.48806347885062412</v>
      </c>
    </row>
    <row r="660" spans="1:9" s="91" customFormat="1" x14ac:dyDescent="0.2">
      <c r="A660" s="90"/>
      <c r="B660" s="73" t="s">
        <v>609</v>
      </c>
      <c r="C660" s="88" t="s">
        <v>322</v>
      </c>
      <c r="D660" s="73" t="s">
        <v>13</v>
      </c>
      <c r="E660" s="68" t="s">
        <v>497</v>
      </c>
      <c r="F660" s="154">
        <v>2.6798720000000002E-3</v>
      </c>
      <c r="G660" s="155">
        <v>1.8493546266732684E-2</v>
      </c>
      <c r="H660" s="154">
        <v>8.4695700368999993E-5</v>
      </c>
      <c r="I660" s="156">
        <v>0.37004937984491509</v>
      </c>
    </row>
    <row r="661" spans="1:9" s="91" customFormat="1" x14ac:dyDescent="0.2">
      <c r="A661" s="90"/>
      <c r="B661" s="73" t="s">
        <v>609</v>
      </c>
      <c r="C661" s="88" t="s">
        <v>103</v>
      </c>
      <c r="D661" s="73" t="s">
        <v>13</v>
      </c>
      <c r="E661" s="68" t="s">
        <v>497</v>
      </c>
      <c r="F661" s="154">
        <v>5.9997000000000002E-4</v>
      </c>
      <c r="G661" s="155">
        <v>2.5028937683315398E-2</v>
      </c>
      <c r="H661" s="154">
        <v>1.1414358568E-5</v>
      </c>
      <c r="I661" s="156">
        <v>2.3503502817705168E-3</v>
      </c>
    </row>
    <row r="662" spans="1:9" s="91" customFormat="1" x14ac:dyDescent="0.2">
      <c r="A662" s="90"/>
      <c r="B662" s="73" t="s">
        <v>609</v>
      </c>
      <c r="C662" s="88" t="s">
        <v>105</v>
      </c>
      <c r="D662" s="73" t="s">
        <v>13</v>
      </c>
      <c r="E662" s="68" t="s">
        <v>497</v>
      </c>
      <c r="F662" s="154">
        <v>1.0299549999999999E-3</v>
      </c>
      <c r="G662" s="155">
        <v>4.3736293340135715E-3</v>
      </c>
      <c r="H662" s="154">
        <v>5.5204123769000002E-5</v>
      </c>
      <c r="I662" s="156">
        <v>0.14090714128648033</v>
      </c>
    </row>
    <row r="663" spans="1:9" s="91" customFormat="1" x14ac:dyDescent="0.2">
      <c r="A663" s="90"/>
      <c r="B663" s="73" t="s">
        <v>609</v>
      </c>
      <c r="C663" s="88" t="s">
        <v>89</v>
      </c>
      <c r="D663" s="73" t="s">
        <v>13</v>
      </c>
      <c r="E663" s="68" t="s">
        <v>497</v>
      </c>
      <c r="F663" s="154">
        <v>24.009610925</v>
      </c>
      <c r="G663" s="155">
        <v>2.64165760326164E-2</v>
      </c>
      <c r="H663" s="154">
        <v>7.3019081330799997E-4</v>
      </c>
      <c r="I663" s="156">
        <v>0.19590788817856705</v>
      </c>
    </row>
    <row r="664" spans="1:9" s="91" customFormat="1" x14ac:dyDescent="0.2">
      <c r="A664" s="90"/>
      <c r="B664" s="73" t="s">
        <v>609</v>
      </c>
      <c r="C664" s="88" t="s">
        <v>20</v>
      </c>
      <c r="D664" s="73" t="s">
        <v>13</v>
      </c>
      <c r="E664" s="68" t="s">
        <v>497</v>
      </c>
      <c r="F664" s="154">
        <v>5.1897415000000002E-2</v>
      </c>
      <c r="G664" s="155">
        <v>0.11588635529802707</v>
      </c>
      <c r="H664" s="154">
        <v>2.0523220319190001E-3</v>
      </c>
      <c r="I664" s="156">
        <v>0.17167672529926456</v>
      </c>
    </row>
    <row r="665" spans="1:9" s="91" customFormat="1" x14ac:dyDescent="0.2">
      <c r="A665" s="90"/>
      <c r="B665" s="73" t="s">
        <v>609</v>
      </c>
      <c r="C665" s="88" t="s">
        <v>51</v>
      </c>
      <c r="D665" s="73" t="s">
        <v>13</v>
      </c>
      <c r="E665" s="68" t="s">
        <v>497</v>
      </c>
      <c r="F665" s="154">
        <v>1.8055207050000002</v>
      </c>
      <c r="G665" s="155">
        <v>0.14707921840970217</v>
      </c>
      <c r="H665" s="154">
        <v>9.4868417958629998E-3</v>
      </c>
      <c r="I665" s="156">
        <v>0.28352623994783621</v>
      </c>
    </row>
    <row r="666" spans="1:9" s="91" customFormat="1" x14ac:dyDescent="0.2">
      <c r="A666" s="90"/>
      <c r="B666" s="73" t="s">
        <v>609</v>
      </c>
      <c r="C666" s="88" t="s">
        <v>30</v>
      </c>
      <c r="D666" s="73" t="s">
        <v>13</v>
      </c>
      <c r="E666" s="68" t="s">
        <v>497</v>
      </c>
      <c r="F666" s="154">
        <v>0.15402760300000001</v>
      </c>
      <c r="G666" s="155">
        <v>0.14634711911479659</v>
      </c>
      <c r="H666" s="154">
        <v>5.2903766780040004E-3</v>
      </c>
      <c r="I666" s="156">
        <v>7.8735235233292566E-2</v>
      </c>
    </row>
    <row r="667" spans="1:9" s="91" customFormat="1" x14ac:dyDescent="0.2">
      <c r="A667" s="90"/>
      <c r="B667" s="73" t="s">
        <v>609</v>
      </c>
      <c r="C667" s="88" t="s">
        <v>28</v>
      </c>
      <c r="D667" s="73" t="s">
        <v>13</v>
      </c>
      <c r="E667" s="68" t="s">
        <v>497</v>
      </c>
      <c r="F667" s="154">
        <v>1.1410691000000001E-2</v>
      </c>
      <c r="G667" s="155">
        <v>8.3906046223325009E-2</v>
      </c>
      <c r="H667" s="154">
        <v>1.014814713947E-3</v>
      </c>
      <c r="I667" s="156">
        <v>6.2141938839015268E-2</v>
      </c>
    </row>
    <row r="668" spans="1:9" s="91" customFormat="1" x14ac:dyDescent="0.2">
      <c r="A668" s="90"/>
      <c r="B668" s="73" t="s">
        <v>609</v>
      </c>
      <c r="C668" s="88" t="s">
        <v>22</v>
      </c>
      <c r="D668" s="73" t="s">
        <v>13</v>
      </c>
      <c r="E668" s="68" t="s">
        <v>497</v>
      </c>
      <c r="F668" s="154">
        <v>4.623355E-3</v>
      </c>
      <c r="G668" s="155">
        <v>7.9335928893265545E-2</v>
      </c>
      <c r="H668" s="154">
        <v>1.9873622672199998E-4</v>
      </c>
      <c r="I668" s="156">
        <v>3.0515331351109471E-2</v>
      </c>
    </row>
    <row r="669" spans="1:9" s="91" customFormat="1" x14ac:dyDescent="0.2">
      <c r="A669" s="90"/>
      <c r="B669" s="73" t="s">
        <v>609</v>
      </c>
      <c r="C669" s="88" t="s">
        <v>23</v>
      </c>
      <c r="D669" s="73" t="s">
        <v>13</v>
      </c>
      <c r="E669" s="68" t="s">
        <v>497</v>
      </c>
      <c r="F669" s="154">
        <v>1.299936E-3</v>
      </c>
      <c r="G669" s="155">
        <v>0.10178896580207768</v>
      </c>
      <c r="H669" s="154">
        <v>7.7155662292999999E-5</v>
      </c>
      <c r="I669" s="156">
        <v>3.6401933486696389E-2</v>
      </c>
    </row>
    <row r="670" spans="1:9" s="91" customFormat="1" x14ac:dyDescent="0.2">
      <c r="A670" s="90"/>
      <c r="B670" s="73" t="s">
        <v>609</v>
      </c>
      <c r="C670" s="88" t="s">
        <v>55</v>
      </c>
      <c r="D670" s="73" t="s">
        <v>13</v>
      </c>
      <c r="E670" s="68" t="s">
        <v>497</v>
      </c>
      <c r="F670" s="154">
        <v>0</v>
      </c>
      <c r="G670" s="155">
        <v>0</v>
      </c>
      <c r="H670" s="154">
        <v>1.1064099835999999E-5</v>
      </c>
      <c r="I670" s="156">
        <v>3.3227493663411788E-2</v>
      </c>
    </row>
    <row r="671" spans="1:9" s="91" customFormat="1" x14ac:dyDescent="0.2">
      <c r="A671" s="90"/>
      <c r="B671" s="73" t="s">
        <v>609</v>
      </c>
      <c r="C671" s="88" t="s">
        <v>52</v>
      </c>
      <c r="D671" s="73" t="s">
        <v>13</v>
      </c>
      <c r="E671" s="68" t="s">
        <v>497</v>
      </c>
      <c r="F671" s="154">
        <v>0.41926954999999999</v>
      </c>
      <c r="G671" s="155">
        <v>1.2529454099723112E-2</v>
      </c>
      <c r="H671" s="154">
        <v>4.0232952129099999E-4</v>
      </c>
      <c r="I671" s="156">
        <v>2.2964722550651063E-2</v>
      </c>
    </row>
    <row r="672" spans="1:9" s="91" customFormat="1" x14ac:dyDescent="0.2">
      <c r="A672" s="90"/>
      <c r="B672" s="73" t="s">
        <v>609</v>
      </c>
      <c r="C672" s="88" t="s">
        <v>76</v>
      </c>
      <c r="D672" s="73" t="s">
        <v>13</v>
      </c>
      <c r="E672" s="68" t="s">
        <v>497</v>
      </c>
      <c r="F672" s="154">
        <v>2.2998849999999998E-3</v>
      </c>
      <c r="G672" s="155">
        <v>1.0861020537190756E-4</v>
      </c>
      <c r="H672" s="154">
        <v>1.3027281889400002E-4</v>
      </c>
      <c r="I672" s="156">
        <v>6.0120382377259075E-3</v>
      </c>
    </row>
    <row r="673" spans="1:9" s="91" customFormat="1" x14ac:dyDescent="0.2">
      <c r="A673" s="90"/>
      <c r="B673" s="73" t="s">
        <v>609</v>
      </c>
      <c r="C673" s="88" t="s">
        <v>332</v>
      </c>
      <c r="D673" s="73" t="s">
        <v>13</v>
      </c>
      <c r="E673" s="68" t="s">
        <v>497</v>
      </c>
      <c r="F673" s="154">
        <v>1.479926E-2</v>
      </c>
      <c r="G673" s="155">
        <v>0.23435718042933912</v>
      </c>
      <c r="H673" s="154">
        <v>2.6144281077599996E-4</v>
      </c>
      <c r="I673" s="156">
        <v>0.47416735718989445</v>
      </c>
    </row>
    <row r="674" spans="1:9" s="91" customFormat="1" x14ac:dyDescent="0.2">
      <c r="A674" s="90"/>
      <c r="B674" s="73" t="s">
        <v>609</v>
      </c>
      <c r="C674" s="88" t="s">
        <v>24</v>
      </c>
      <c r="D674" s="73" t="s">
        <v>13</v>
      </c>
      <c r="E674" s="68" t="s">
        <v>497</v>
      </c>
      <c r="F674" s="154">
        <v>0.28264962300000002</v>
      </c>
      <c r="G674" s="155">
        <v>0.2030426195428745</v>
      </c>
      <c r="H674" s="154">
        <v>7.7281866196050007E-3</v>
      </c>
      <c r="I674" s="156">
        <v>0.10375793047792714</v>
      </c>
    </row>
    <row r="675" spans="1:9" s="91" customFormat="1" x14ac:dyDescent="0.2">
      <c r="A675" s="90"/>
      <c r="B675" s="73" t="s">
        <v>609</v>
      </c>
      <c r="C675" s="88" t="s">
        <v>91</v>
      </c>
      <c r="D675" s="73" t="s">
        <v>13</v>
      </c>
      <c r="E675" s="68" t="s">
        <v>497</v>
      </c>
      <c r="F675" s="154">
        <v>8.5107089999999996E-2</v>
      </c>
      <c r="G675" s="155">
        <v>0.67644543333379392</v>
      </c>
      <c r="H675" s="154">
        <v>5.9203622973430002E-3</v>
      </c>
      <c r="I675" s="156">
        <v>0.55591848478300132</v>
      </c>
    </row>
    <row r="676" spans="1:9" s="91" customFormat="1" x14ac:dyDescent="0.2">
      <c r="A676" s="90"/>
      <c r="B676" s="73" t="s">
        <v>609</v>
      </c>
      <c r="C676" s="88" t="s">
        <v>293</v>
      </c>
      <c r="D676" s="73" t="s">
        <v>13</v>
      </c>
      <c r="E676" s="68" t="s">
        <v>497</v>
      </c>
      <c r="F676" s="154">
        <v>1.39993E-3</v>
      </c>
      <c r="G676" s="155">
        <v>8.5728715610861567E-2</v>
      </c>
      <c r="H676" s="154">
        <v>4.9170107170299997E-4</v>
      </c>
      <c r="I676" s="156">
        <v>5.1064325090272332E-2</v>
      </c>
    </row>
    <row r="677" spans="1:9" s="91" customFormat="1" x14ac:dyDescent="0.2">
      <c r="A677" s="90"/>
      <c r="B677" s="73" t="s">
        <v>609</v>
      </c>
      <c r="C677" s="88" t="s">
        <v>288</v>
      </c>
      <c r="D677" s="73" t="s">
        <v>13</v>
      </c>
      <c r="E677" s="68" t="s">
        <v>497</v>
      </c>
      <c r="F677" s="154">
        <v>2.6998650000000001E-3</v>
      </c>
      <c r="G677" s="155">
        <v>1.2199720092525694E-2</v>
      </c>
      <c r="H677" s="154">
        <v>5.5267030310299995E-4</v>
      </c>
      <c r="I677" s="156">
        <v>3.784565563106513E-2</v>
      </c>
    </row>
    <row r="678" spans="1:9" s="91" customFormat="1" x14ac:dyDescent="0.2">
      <c r="A678" s="90"/>
      <c r="B678" s="73" t="s">
        <v>609</v>
      </c>
      <c r="C678" s="88" t="s">
        <v>285</v>
      </c>
      <c r="D678" s="73" t="s">
        <v>13</v>
      </c>
      <c r="E678" s="68" t="s">
        <v>497</v>
      </c>
      <c r="F678" s="154">
        <v>2.9060740000000002E-3</v>
      </c>
      <c r="G678" s="155">
        <v>1.2258812160582784E-2</v>
      </c>
      <c r="H678" s="154">
        <v>6.2676196390900002E-4</v>
      </c>
      <c r="I678" s="156">
        <v>7.475650747788129E-2</v>
      </c>
    </row>
    <row r="679" spans="1:9" s="91" customFormat="1" x14ac:dyDescent="0.2">
      <c r="A679" s="90"/>
      <c r="B679" s="73" t="s">
        <v>609</v>
      </c>
      <c r="C679" s="88" t="s">
        <v>376</v>
      </c>
      <c r="D679" s="73" t="s">
        <v>13</v>
      </c>
      <c r="E679" s="68" t="s">
        <v>497</v>
      </c>
      <c r="F679" s="154">
        <v>0.96558271799999995</v>
      </c>
      <c r="G679" s="155">
        <v>0.54390142694573806</v>
      </c>
      <c r="H679" s="154">
        <v>3.4853703061984001E-2</v>
      </c>
      <c r="I679" s="156">
        <v>0.56807006244708269</v>
      </c>
    </row>
    <row r="680" spans="1:9" s="91" customFormat="1" x14ac:dyDescent="0.2">
      <c r="A680" s="90"/>
      <c r="B680" s="73" t="s">
        <v>609</v>
      </c>
      <c r="C680" s="88" t="s">
        <v>506</v>
      </c>
      <c r="D680" s="73" t="s">
        <v>13</v>
      </c>
      <c r="E680" s="68" t="s">
        <v>497</v>
      </c>
      <c r="F680" s="154">
        <v>0</v>
      </c>
      <c r="G680" s="155">
        <v>0</v>
      </c>
      <c r="H680" s="154">
        <v>1.6634861999999999E-8</v>
      </c>
      <c r="I680" s="156">
        <v>2.4817050955339569E-3</v>
      </c>
    </row>
    <row r="681" spans="1:9" s="91" customFormat="1" x14ac:dyDescent="0.2">
      <c r="A681" s="90"/>
      <c r="B681" s="73" t="s">
        <v>609</v>
      </c>
      <c r="C681" s="88" t="s">
        <v>614</v>
      </c>
      <c r="D681" s="73" t="s">
        <v>13</v>
      </c>
      <c r="E681" s="68" t="s">
        <v>497</v>
      </c>
      <c r="F681" s="154">
        <v>9.9995000000000007E-5</v>
      </c>
      <c r="G681" s="155">
        <v>6.9643445886996931E-3</v>
      </c>
      <c r="H681" s="154">
        <v>7.3702204999999996E-8</v>
      </c>
      <c r="I681" s="156">
        <v>3.9280657177556395E-4</v>
      </c>
    </row>
    <row r="682" spans="1:9" s="91" customFormat="1" x14ac:dyDescent="0.2">
      <c r="A682" s="90"/>
      <c r="B682" s="73" t="s">
        <v>609</v>
      </c>
      <c r="C682" s="88" t="s">
        <v>505</v>
      </c>
      <c r="D682" s="73" t="s">
        <v>13</v>
      </c>
      <c r="E682" s="68" t="s">
        <v>497</v>
      </c>
      <c r="F682" s="154">
        <v>8.4795791000000009E-2</v>
      </c>
      <c r="G682" s="155">
        <v>1.2417215917125977</v>
      </c>
      <c r="H682" s="154">
        <v>6.9342594768940008E-3</v>
      </c>
      <c r="I682" s="156">
        <v>0.6438099910616083</v>
      </c>
    </row>
    <row r="683" spans="1:9" s="91" customFormat="1" ht="25.5" x14ac:dyDescent="0.2">
      <c r="A683" s="90"/>
      <c r="B683" s="73" t="s">
        <v>609</v>
      </c>
      <c r="C683" s="88" t="s">
        <v>610</v>
      </c>
      <c r="D683" s="73" t="s">
        <v>13</v>
      </c>
      <c r="E683" s="68" t="s">
        <v>497</v>
      </c>
      <c r="F683" s="154">
        <v>0</v>
      </c>
      <c r="G683" s="155">
        <v>0</v>
      </c>
      <c r="H683" s="154">
        <v>1.1773526499999999E-6</v>
      </c>
      <c r="I683" s="156">
        <v>1.0042662357065725E-3</v>
      </c>
    </row>
    <row r="684" spans="1:9" s="91" customFormat="1" x14ac:dyDescent="0.2">
      <c r="A684" s="90"/>
      <c r="B684" s="73" t="s">
        <v>609</v>
      </c>
      <c r="C684" s="88" t="s">
        <v>503</v>
      </c>
      <c r="D684" s="73" t="s">
        <v>13</v>
      </c>
      <c r="E684" s="68" t="s">
        <v>497</v>
      </c>
      <c r="F684" s="154">
        <v>0.54431234500000003</v>
      </c>
      <c r="G684" s="155">
        <v>0.64763331589907469</v>
      </c>
      <c r="H684" s="154">
        <v>1.3417416151015001E-2</v>
      </c>
      <c r="I684" s="156">
        <v>0.15818480801818707</v>
      </c>
    </row>
    <row r="685" spans="1:9" s="91" customFormat="1" x14ac:dyDescent="0.2">
      <c r="A685" s="90"/>
      <c r="B685" s="73" t="s">
        <v>609</v>
      </c>
      <c r="C685" s="88" t="s">
        <v>502</v>
      </c>
      <c r="D685" s="73" t="s">
        <v>13</v>
      </c>
      <c r="E685" s="68" t="s">
        <v>497</v>
      </c>
      <c r="F685" s="154">
        <v>0.42062902000000002</v>
      </c>
      <c r="G685" s="155">
        <v>0.23781034869938419</v>
      </c>
      <c r="H685" s="154">
        <v>2.0801434267844001E-2</v>
      </c>
      <c r="I685" s="156">
        <v>0.148789428255448</v>
      </c>
    </row>
    <row r="686" spans="1:9" s="91" customFormat="1" x14ac:dyDescent="0.2">
      <c r="A686" s="90"/>
      <c r="B686" s="73" t="s">
        <v>609</v>
      </c>
      <c r="C686" s="88" t="s">
        <v>508</v>
      </c>
      <c r="D686" s="73" t="s">
        <v>13</v>
      </c>
      <c r="E686" s="68" t="s">
        <v>497</v>
      </c>
      <c r="F686" s="154">
        <v>1.9999000000000001E-4</v>
      </c>
      <c r="G686" s="155">
        <v>1.2746380162355587E-2</v>
      </c>
      <c r="H686" s="154">
        <v>4.8372249663599997E-4</v>
      </c>
      <c r="I686" s="156">
        <v>0.34617468075259328</v>
      </c>
    </row>
    <row r="687" spans="1:9" s="91" customFormat="1" x14ac:dyDescent="0.2">
      <c r="A687" s="90"/>
      <c r="B687" s="73" t="s">
        <v>609</v>
      </c>
      <c r="C687" s="88" t="s">
        <v>504</v>
      </c>
      <c r="D687" s="73" t="s">
        <v>13</v>
      </c>
      <c r="E687" s="68" t="s">
        <v>497</v>
      </c>
      <c r="F687" s="154">
        <v>1.2269765039999998</v>
      </c>
      <c r="G687" s="155">
        <v>1.1395933750175278</v>
      </c>
      <c r="H687" s="154">
        <v>2.8537249171089997E-2</v>
      </c>
      <c r="I687" s="156">
        <v>1.1704922819966426</v>
      </c>
    </row>
    <row r="688" spans="1:9" s="91" customFormat="1" x14ac:dyDescent="0.2">
      <c r="A688" s="90"/>
      <c r="B688" s="73" t="s">
        <v>609</v>
      </c>
      <c r="C688" s="88" t="s">
        <v>507</v>
      </c>
      <c r="D688" s="73" t="s">
        <v>13</v>
      </c>
      <c r="E688" s="68" t="s">
        <v>497</v>
      </c>
      <c r="F688" s="154">
        <v>1.9999000000000001E-4</v>
      </c>
      <c r="G688" s="155">
        <v>1.1783698421175054E-3</v>
      </c>
      <c r="H688" s="154">
        <v>5.3943857260000005E-6</v>
      </c>
      <c r="I688" s="156">
        <v>0.12913966336897292</v>
      </c>
    </row>
    <row r="689" spans="1:9" s="91" customFormat="1" x14ac:dyDescent="0.2">
      <c r="A689" s="90"/>
      <c r="B689" s="73" t="s">
        <v>609</v>
      </c>
      <c r="C689" s="88" t="s">
        <v>54</v>
      </c>
      <c r="D689" s="73" t="s">
        <v>13</v>
      </c>
      <c r="E689" s="68" t="s">
        <v>497</v>
      </c>
      <c r="F689" s="154">
        <v>0</v>
      </c>
      <c r="G689" s="155">
        <v>0</v>
      </c>
      <c r="H689" s="154">
        <v>5.1939119599999999E-7</v>
      </c>
      <c r="I689" s="156">
        <v>1.2842950468940906E-3</v>
      </c>
    </row>
    <row r="690" spans="1:9" s="91" customFormat="1" x14ac:dyDescent="0.2">
      <c r="A690" s="90"/>
      <c r="B690" s="74" t="s">
        <v>609</v>
      </c>
      <c r="C690" s="89" t="s">
        <v>616</v>
      </c>
      <c r="D690" s="74" t="s">
        <v>13</v>
      </c>
      <c r="E690" s="69" t="s">
        <v>497</v>
      </c>
      <c r="F690" s="157">
        <v>0</v>
      </c>
      <c r="G690" s="158">
        <v>0</v>
      </c>
      <c r="H690" s="92">
        <v>4.1918698499999995E-7</v>
      </c>
      <c r="I690" s="159">
        <v>4.4316810666925367E-3</v>
      </c>
    </row>
    <row r="691" spans="1:9" s="67" customFormat="1" x14ac:dyDescent="0.2">
      <c r="A691" s="77" t="s">
        <v>138</v>
      </c>
      <c r="B691" s="54"/>
      <c r="C691" s="54"/>
      <c r="D691" s="54"/>
      <c r="E691" s="54"/>
      <c r="F691" s="54"/>
      <c r="G691" s="54"/>
      <c r="H691" s="54"/>
      <c r="I691" s="53"/>
    </row>
    <row r="692" spans="1:9" s="93" customFormat="1" x14ac:dyDescent="0.2">
      <c r="A692" s="90"/>
      <c r="B692" s="444" t="s">
        <v>477</v>
      </c>
      <c r="C692" s="444"/>
      <c r="D692" s="444"/>
      <c r="E692" s="444"/>
      <c r="F692" s="444"/>
      <c r="G692" s="444"/>
      <c r="H692" s="444"/>
      <c r="I692" s="444"/>
    </row>
    <row r="693" spans="1:9" x14ac:dyDescent="0.2">
      <c r="A693" s="11"/>
      <c r="B693" s="440" t="s">
        <v>3</v>
      </c>
      <c r="C693" s="440" t="s">
        <v>4</v>
      </c>
      <c r="D693" s="440" t="s">
        <v>5</v>
      </c>
      <c r="E693" s="440" t="s">
        <v>6</v>
      </c>
      <c r="F693" s="442" t="s">
        <v>33</v>
      </c>
      <c r="G693" s="443"/>
      <c r="H693" s="442" t="s">
        <v>34</v>
      </c>
      <c r="I693" s="443"/>
    </row>
    <row r="694" spans="1:9" ht="38.25" x14ac:dyDescent="0.2">
      <c r="A694" s="11"/>
      <c r="B694" s="441"/>
      <c r="C694" s="441"/>
      <c r="D694" s="441"/>
      <c r="E694" s="441"/>
      <c r="F694" s="14" t="s">
        <v>9</v>
      </c>
      <c r="G694" s="15" t="s">
        <v>35</v>
      </c>
      <c r="H694" s="14" t="s">
        <v>9</v>
      </c>
      <c r="I694" s="15" t="s">
        <v>36</v>
      </c>
    </row>
    <row r="695" spans="1:9" s="91" customFormat="1" x14ac:dyDescent="0.2">
      <c r="A695" s="90"/>
      <c r="B695" s="73" t="s">
        <v>37</v>
      </c>
      <c r="C695" s="88" t="s">
        <v>61</v>
      </c>
      <c r="D695" s="73" t="s">
        <v>13</v>
      </c>
      <c r="E695" s="73" t="s">
        <v>481</v>
      </c>
      <c r="F695" s="154">
        <v>3.3498360000000001E-3</v>
      </c>
      <c r="G695" s="155">
        <v>3.1073101881247387E-3</v>
      </c>
      <c r="H695" s="154">
        <v>1.2484572397E-5</v>
      </c>
      <c r="I695" s="156">
        <v>1.7302151446449885E-3</v>
      </c>
    </row>
    <row r="696" spans="1:9" s="91" customFormat="1" x14ac:dyDescent="0.2">
      <c r="A696" s="90"/>
      <c r="B696" s="73" t="s">
        <v>37</v>
      </c>
      <c r="C696" s="88" t="s">
        <v>38</v>
      </c>
      <c r="D696" s="73" t="s">
        <v>13</v>
      </c>
      <c r="E696" s="73" t="s">
        <v>481</v>
      </c>
      <c r="F696" s="154">
        <v>20.439245809999999</v>
      </c>
      <c r="G696" s="155">
        <v>4.7745933172866082E-3</v>
      </c>
      <c r="H696" s="154">
        <v>7.6430580991575001E-2</v>
      </c>
      <c r="I696" s="156">
        <v>1.0717298439549071E-2</v>
      </c>
    </row>
    <row r="697" spans="1:9" s="91" customFormat="1" ht="25.5" x14ac:dyDescent="0.2">
      <c r="A697" s="90"/>
      <c r="B697" s="73" t="s">
        <v>37</v>
      </c>
      <c r="C697" s="88" t="s">
        <v>94</v>
      </c>
      <c r="D697" s="73" t="s">
        <v>13</v>
      </c>
      <c r="E697" s="73" t="s">
        <v>481</v>
      </c>
      <c r="F697" s="154">
        <v>0</v>
      </c>
      <c r="G697" s="155">
        <v>0</v>
      </c>
      <c r="H697" s="154">
        <v>3.4047899846000001E-5</v>
      </c>
      <c r="I697" s="156">
        <v>5.9212948140912023E-5</v>
      </c>
    </row>
    <row r="698" spans="1:9" s="91" customFormat="1" ht="25.5" x14ac:dyDescent="0.2">
      <c r="A698" s="90"/>
      <c r="B698" s="73" t="s">
        <v>37</v>
      </c>
      <c r="C698" s="88" t="s">
        <v>95</v>
      </c>
      <c r="D698" s="73" t="s">
        <v>13</v>
      </c>
      <c r="E698" s="73" t="s">
        <v>481</v>
      </c>
      <c r="F698" s="154">
        <v>1.1399436000000001E-2</v>
      </c>
      <c r="G698" s="155">
        <v>2.4941797209978331E-4</v>
      </c>
      <c r="H698" s="154">
        <v>2.0214708090959999E-3</v>
      </c>
      <c r="I698" s="156">
        <v>3.9539876218993561E-4</v>
      </c>
    </row>
    <row r="699" spans="1:9" s="91" customFormat="1" x14ac:dyDescent="0.2">
      <c r="A699" s="90"/>
      <c r="B699" s="73" t="s">
        <v>37</v>
      </c>
      <c r="C699" s="88" t="s">
        <v>17</v>
      </c>
      <c r="D699" s="73" t="s">
        <v>13</v>
      </c>
      <c r="E699" s="73" t="s">
        <v>481</v>
      </c>
      <c r="F699" s="154">
        <v>0.95447322499999998</v>
      </c>
      <c r="G699" s="155">
        <v>1.0973907694591652E-3</v>
      </c>
      <c r="H699" s="154">
        <v>5.7701388464229994E-2</v>
      </c>
      <c r="I699" s="156">
        <v>1.8546251478158543E-3</v>
      </c>
    </row>
    <row r="700" spans="1:9" s="91" customFormat="1" x14ac:dyDescent="0.2">
      <c r="A700" s="90"/>
      <c r="B700" s="73" t="s">
        <v>37</v>
      </c>
      <c r="C700" s="88" t="s">
        <v>39</v>
      </c>
      <c r="D700" s="73" t="s">
        <v>13</v>
      </c>
      <c r="E700" s="73" t="s">
        <v>481</v>
      </c>
      <c r="F700" s="154">
        <v>5.0441206110000003</v>
      </c>
      <c r="G700" s="155">
        <v>1.4910494575456211E-3</v>
      </c>
      <c r="H700" s="154">
        <v>0.14937176719280401</v>
      </c>
      <c r="I700" s="156">
        <v>3.4779223344872143E-2</v>
      </c>
    </row>
    <row r="701" spans="1:9" s="91" customFormat="1" x14ac:dyDescent="0.2">
      <c r="A701" s="90"/>
      <c r="B701" s="73" t="s">
        <v>37</v>
      </c>
      <c r="C701" s="88" t="s">
        <v>31</v>
      </c>
      <c r="D701" s="73" t="s">
        <v>13</v>
      </c>
      <c r="E701" s="73" t="s">
        <v>481</v>
      </c>
      <c r="F701" s="154">
        <v>0.23936135299999997</v>
      </c>
      <c r="G701" s="155">
        <v>1.0826280820988281E-3</v>
      </c>
      <c r="H701" s="154">
        <v>5.3999360316603004E-2</v>
      </c>
      <c r="I701" s="156">
        <v>5.1682148071719638E-3</v>
      </c>
    </row>
    <row r="702" spans="1:9" s="91" customFormat="1" x14ac:dyDescent="0.2">
      <c r="A702" s="90"/>
      <c r="B702" s="73" t="s">
        <v>37</v>
      </c>
      <c r="C702" s="88" t="s">
        <v>301</v>
      </c>
      <c r="D702" s="73" t="s">
        <v>13</v>
      </c>
      <c r="E702" s="73" t="s">
        <v>481</v>
      </c>
      <c r="F702" s="154">
        <v>8.0261079999999999E-2</v>
      </c>
      <c r="G702" s="155">
        <v>1.7512504276319645E-3</v>
      </c>
      <c r="H702" s="154">
        <v>4.2183565364569998E-2</v>
      </c>
      <c r="I702" s="156">
        <v>4.5434119188268859E-3</v>
      </c>
    </row>
    <row r="703" spans="1:9" s="91" customFormat="1" x14ac:dyDescent="0.2">
      <c r="A703" s="90"/>
      <c r="B703" s="73" t="s">
        <v>37</v>
      </c>
      <c r="C703" s="88" t="s">
        <v>40</v>
      </c>
      <c r="D703" s="73" t="s">
        <v>13</v>
      </c>
      <c r="E703" s="73" t="s">
        <v>481</v>
      </c>
      <c r="F703" s="154">
        <v>90.368669740999991</v>
      </c>
      <c r="G703" s="155">
        <v>4.4835064253695101E-2</v>
      </c>
      <c r="H703" s="154">
        <v>0.25103718790287299</v>
      </c>
      <c r="I703" s="156">
        <v>4.8416932299175347E-2</v>
      </c>
    </row>
    <row r="704" spans="1:9" s="91" customFormat="1" ht="38.25" x14ac:dyDescent="0.2">
      <c r="A704" s="90"/>
      <c r="B704" s="73" t="s">
        <v>37</v>
      </c>
      <c r="C704" s="88" t="s">
        <v>370</v>
      </c>
      <c r="D704" s="73" t="s">
        <v>13</v>
      </c>
      <c r="E704" s="73" t="s">
        <v>481</v>
      </c>
      <c r="F704" s="154">
        <v>0</v>
      </c>
      <c r="G704" s="155">
        <v>0</v>
      </c>
      <c r="H704" s="154">
        <v>6.5122930466000002E-5</v>
      </c>
      <c r="I704" s="156">
        <v>4.6448314044184834E-3</v>
      </c>
    </row>
    <row r="705" spans="1:9" s="91" customFormat="1" ht="38.25" x14ac:dyDescent="0.2">
      <c r="A705" s="90"/>
      <c r="B705" s="73" t="s">
        <v>37</v>
      </c>
      <c r="C705" s="88" t="s">
        <v>371</v>
      </c>
      <c r="D705" s="73" t="s">
        <v>13</v>
      </c>
      <c r="E705" s="73" t="s">
        <v>481</v>
      </c>
      <c r="F705" s="154">
        <v>0.49997500199999995</v>
      </c>
      <c r="G705" s="155">
        <v>6.7624928936932588E-2</v>
      </c>
      <c r="H705" s="154">
        <v>8.3348779362520005E-3</v>
      </c>
      <c r="I705" s="156">
        <v>3.4969547626851817E-2</v>
      </c>
    </row>
    <row r="706" spans="1:9" s="91" customFormat="1" ht="25.5" x14ac:dyDescent="0.2">
      <c r="A706" s="90"/>
      <c r="B706" s="73" t="s">
        <v>37</v>
      </c>
      <c r="C706" s="88" t="s">
        <v>365</v>
      </c>
      <c r="D706" s="73" t="s">
        <v>13</v>
      </c>
      <c r="E706" s="73" t="s">
        <v>481</v>
      </c>
      <c r="F706" s="154">
        <v>0.81995900199999994</v>
      </c>
      <c r="G706" s="155">
        <v>2.5345601464503613E-3</v>
      </c>
      <c r="H706" s="154">
        <v>2.6911013073985999E-2</v>
      </c>
      <c r="I706" s="156">
        <v>9.1133319765297274E-2</v>
      </c>
    </row>
    <row r="707" spans="1:9" s="91" customFormat="1" x14ac:dyDescent="0.2">
      <c r="A707" s="90"/>
      <c r="B707" s="73" t="s">
        <v>37</v>
      </c>
      <c r="C707" s="88" t="s">
        <v>32</v>
      </c>
      <c r="D707" s="73" t="s">
        <v>13</v>
      </c>
      <c r="E707" s="73" t="s">
        <v>481</v>
      </c>
      <c r="F707" s="154">
        <v>2.2610482140000001</v>
      </c>
      <c r="G707" s="155">
        <v>3.6000722283638887E-3</v>
      </c>
      <c r="H707" s="154">
        <v>0.21558841302010101</v>
      </c>
      <c r="I707" s="156">
        <v>1.6423230277476449E-2</v>
      </c>
    </row>
    <row r="708" spans="1:9" s="91" customFormat="1" x14ac:dyDescent="0.2">
      <c r="A708" s="90"/>
      <c r="B708" s="73" t="s">
        <v>37</v>
      </c>
      <c r="C708" s="88" t="s">
        <v>14</v>
      </c>
      <c r="D708" s="73" t="s">
        <v>13</v>
      </c>
      <c r="E708" s="73" t="s">
        <v>481</v>
      </c>
      <c r="F708" s="154">
        <v>6.7148239999999998E-2</v>
      </c>
      <c r="G708" s="155">
        <v>1.1422032013041223E-3</v>
      </c>
      <c r="H708" s="154">
        <v>3.5313267680453002E-2</v>
      </c>
      <c r="I708" s="156">
        <v>1.2101476532396706E-2</v>
      </c>
    </row>
    <row r="709" spans="1:9" s="91" customFormat="1" x14ac:dyDescent="0.2">
      <c r="A709" s="90"/>
      <c r="B709" s="73" t="s">
        <v>37</v>
      </c>
      <c r="C709" s="88" t="s">
        <v>12</v>
      </c>
      <c r="D709" s="73" t="s">
        <v>13</v>
      </c>
      <c r="E709" s="73" t="s">
        <v>481</v>
      </c>
      <c r="F709" s="154">
        <v>1.6756259800000002</v>
      </c>
      <c r="G709" s="155">
        <v>7.5777722992629928E-3</v>
      </c>
      <c r="H709" s="154">
        <v>0.20468331242399099</v>
      </c>
      <c r="I709" s="156">
        <v>1.2225028249261218E-2</v>
      </c>
    </row>
    <row r="710" spans="1:9" s="91" customFormat="1" x14ac:dyDescent="0.2">
      <c r="A710" s="90"/>
      <c r="B710" s="73" t="s">
        <v>37</v>
      </c>
      <c r="C710" s="88" t="s">
        <v>16</v>
      </c>
      <c r="D710" s="73" t="s">
        <v>13</v>
      </c>
      <c r="E710" s="73" t="s">
        <v>481</v>
      </c>
      <c r="F710" s="154">
        <v>0.42581190800000002</v>
      </c>
      <c r="G710" s="155">
        <v>2.332140902218918E-3</v>
      </c>
      <c r="H710" s="154">
        <v>8.5981213045293006E-2</v>
      </c>
      <c r="I710" s="156">
        <v>3.8194284629068775E-3</v>
      </c>
    </row>
    <row r="711" spans="1:9" s="91" customFormat="1" x14ac:dyDescent="0.2">
      <c r="A711" s="90"/>
      <c r="B711" s="73" t="s">
        <v>37</v>
      </c>
      <c r="C711" s="88" t="s">
        <v>18</v>
      </c>
      <c r="D711" s="73" t="s">
        <v>13</v>
      </c>
      <c r="E711" s="73" t="s">
        <v>481</v>
      </c>
      <c r="F711" s="154">
        <v>1.5838715E-2</v>
      </c>
      <c r="G711" s="155">
        <v>1.5438636166406627E-4</v>
      </c>
      <c r="H711" s="154">
        <v>5.2709848963130006E-3</v>
      </c>
      <c r="I711" s="156">
        <v>2.788962048451448E-3</v>
      </c>
    </row>
    <row r="712" spans="1:9" s="91" customFormat="1" x14ac:dyDescent="0.2">
      <c r="A712" s="90"/>
      <c r="B712" s="73" t="s">
        <v>37</v>
      </c>
      <c r="C712" s="88" t="s">
        <v>93</v>
      </c>
      <c r="D712" s="73" t="s">
        <v>13</v>
      </c>
      <c r="E712" s="73" t="s">
        <v>481</v>
      </c>
      <c r="F712" s="154">
        <v>1.1709414999999999E-2</v>
      </c>
      <c r="G712" s="155">
        <v>4.7243231109054867E-4</v>
      </c>
      <c r="H712" s="154">
        <v>2.9978802604546998E-2</v>
      </c>
      <c r="I712" s="156">
        <v>6.393719371185355E-3</v>
      </c>
    </row>
    <row r="713" spans="1:9" s="91" customFormat="1" x14ac:dyDescent="0.2">
      <c r="A713" s="90"/>
      <c r="B713" s="73" t="s">
        <v>37</v>
      </c>
      <c r="C713" s="88" t="s">
        <v>41</v>
      </c>
      <c r="D713" s="73" t="s">
        <v>13</v>
      </c>
      <c r="E713" s="73" t="s">
        <v>481</v>
      </c>
      <c r="F713" s="154">
        <v>0</v>
      </c>
      <c r="G713" s="155">
        <v>0</v>
      </c>
      <c r="H713" s="154">
        <v>6.9779948267500004E-4</v>
      </c>
      <c r="I713" s="156">
        <v>1.1087341264831869E-3</v>
      </c>
    </row>
    <row r="714" spans="1:9" s="91" customFormat="1" x14ac:dyDescent="0.2">
      <c r="A714" s="90"/>
      <c r="B714" s="73" t="s">
        <v>37</v>
      </c>
      <c r="C714" s="88" t="s">
        <v>42</v>
      </c>
      <c r="D714" s="73" t="s">
        <v>13</v>
      </c>
      <c r="E714" s="73" t="s">
        <v>481</v>
      </c>
      <c r="F714" s="154">
        <v>0</v>
      </c>
      <c r="G714" s="155">
        <v>0</v>
      </c>
      <c r="H714" s="154">
        <v>8.3090003284000004E-5</v>
      </c>
      <c r="I714" s="156">
        <v>4.0489725410253171E-3</v>
      </c>
    </row>
    <row r="715" spans="1:9" s="91" customFormat="1" x14ac:dyDescent="0.2">
      <c r="A715" s="90"/>
      <c r="B715" s="73" t="s">
        <v>37</v>
      </c>
      <c r="C715" s="88" t="s">
        <v>77</v>
      </c>
      <c r="D715" s="73" t="s">
        <v>13</v>
      </c>
      <c r="E715" s="73" t="s">
        <v>481</v>
      </c>
      <c r="F715" s="154">
        <v>0</v>
      </c>
      <c r="G715" s="155">
        <v>0</v>
      </c>
      <c r="H715" s="154">
        <v>8.5291079434000007E-5</v>
      </c>
      <c r="I715" s="156">
        <v>1.1533639003555366E-3</v>
      </c>
    </row>
    <row r="716" spans="1:9" s="91" customFormat="1" x14ac:dyDescent="0.2">
      <c r="A716" s="90"/>
      <c r="B716" s="73" t="s">
        <v>37</v>
      </c>
      <c r="C716" s="88" t="s">
        <v>104</v>
      </c>
      <c r="D716" s="73" t="s">
        <v>13</v>
      </c>
      <c r="E716" s="73" t="s">
        <v>481</v>
      </c>
      <c r="F716" s="154">
        <v>0</v>
      </c>
      <c r="G716" s="155">
        <v>0</v>
      </c>
      <c r="H716" s="154">
        <v>5.5026333609339995E-3</v>
      </c>
      <c r="I716" s="156">
        <v>0.38260257277707949</v>
      </c>
    </row>
    <row r="717" spans="1:9" s="91" customFormat="1" ht="25.5" x14ac:dyDescent="0.2">
      <c r="A717" s="90"/>
      <c r="B717" s="73" t="s">
        <v>37</v>
      </c>
      <c r="C717" s="88" t="s">
        <v>92</v>
      </c>
      <c r="D717" s="73" t="s">
        <v>13</v>
      </c>
      <c r="E717" s="73" t="s">
        <v>481</v>
      </c>
      <c r="F717" s="154">
        <v>1.2419015680000001</v>
      </c>
      <c r="G717" s="155">
        <v>1.4482093052829881E-3</v>
      </c>
      <c r="H717" s="154">
        <v>0.18256444218842399</v>
      </c>
      <c r="I717" s="156">
        <v>3.6019040632910625E-3</v>
      </c>
    </row>
    <row r="718" spans="1:9" s="91" customFormat="1" x14ac:dyDescent="0.2">
      <c r="A718" s="90"/>
      <c r="B718" s="73" t="s">
        <v>37</v>
      </c>
      <c r="C718" s="88" t="s">
        <v>43</v>
      </c>
      <c r="D718" s="73" t="s">
        <v>13</v>
      </c>
      <c r="E718" s="73" t="s">
        <v>481</v>
      </c>
      <c r="F718" s="154">
        <v>20.912099813999998</v>
      </c>
      <c r="G718" s="155">
        <v>2.2166821187634719E-3</v>
      </c>
      <c r="H718" s="154">
        <v>0.12108051307288201</v>
      </c>
      <c r="I718" s="156">
        <v>0.10074681128466252</v>
      </c>
    </row>
    <row r="719" spans="1:9" s="91" customFormat="1" x14ac:dyDescent="0.2">
      <c r="A719" s="90"/>
      <c r="B719" s="73" t="s">
        <v>37</v>
      </c>
      <c r="C719" s="88" t="s">
        <v>25</v>
      </c>
      <c r="D719" s="73" t="s">
        <v>13</v>
      </c>
      <c r="E719" s="73" t="s">
        <v>481</v>
      </c>
      <c r="F719" s="154">
        <v>0.68638292199999995</v>
      </c>
      <c r="G719" s="155">
        <v>2.3506274194278432E-3</v>
      </c>
      <c r="H719" s="154">
        <v>0.19762344923254602</v>
      </c>
      <c r="I719" s="156">
        <v>8.7967226129360317E-3</v>
      </c>
    </row>
    <row r="720" spans="1:9" s="91" customFormat="1" x14ac:dyDescent="0.2">
      <c r="A720" s="90"/>
      <c r="B720" s="73" t="s">
        <v>37</v>
      </c>
      <c r="C720" s="88" t="s">
        <v>19</v>
      </c>
      <c r="D720" s="73" t="s">
        <v>13</v>
      </c>
      <c r="E720" s="73" t="s">
        <v>481</v>
      </c>
      <c r="F720" s="154">
        <v>4.3975093770000004</v>
      </c>
      <c r="G720" s="155">
        <v>4.3953893930340935E-3</v>
      </c>
      <c r="H720" s="154">
        <v>0.282127502475012</v>
      </c>
      <c r="I720" s="156">
        <v>4.7705939723918659E-3</v>
      </c>
    </row>
    <row r="721" spans="1:9" s="91" customFormat="1" ht="25.5" x14ac:dyDescent="0.2">
      <c r="A721" s="90"/>
      <c r="B721" s="73" t="s">
        <v>37</v>
      </c>
      <c r="C721" s="88" t="s">
        <v>90</v>
      </c>
      <c r="D721" s="73" t="s">
        <v>13</v>
      </c>
      <c r="E721" s="73" t="s">
        <v>481</v>
      </c>
      <c r="F721" s="154">
        <v>3.6176099999999998E-3</v>
      </c>
      <c r="G721" s="155">
        <v>1.580466202627327E-3</v>
      </c>
      <c r="H721" s="154">
        <v>4.2196104831999995E-5</v>
      </c>
      <c r="I721" s="156">
        <v>8.8320090312315374E-5</v>
      </c>
    </row>
    <row r="722" spans="1:9" s="91" customFormat="1" ht="25.5" x14ac:dyDescent="0.2">
      <c r="A722" s="90"/>
      <c r="B722" s="73" t="s">
        <v>37</v>
      </c>
      <c r="C722" s="88" t="s">
        <v>96</v>
      </c>
      <c r="D722" s="73" t="s">
        <v>13</v>
      </c>
      <c r="E722" s="73" t="s">
        <v>481</v>
      </c>
      <c r="F722" s="154">
        <v>0</v>
      </c>
      <c r="G722" s="155">
        <v>0</v>
      </c>
      <c r="H722" s="154">
        <v>7.9878856441000011E-5</v>
      </c>
      <c r="I722" s="156">
        <v>2.5755415529506609E-4</v>
      </c>
    </row>
    <row r="723" spans="1:9" s="91" customFormat="1" x14ac:dyDescent="0.2">
      <c r="A723" s="90"/>
      <c r="B723" s="73" t="s">
        <v>37</v>
      </c>
      <c r="C723" s="88" t="s">
        <v>44</v>
      </c>
      <c r="D723" s="73" t="s">
        <v>13</v>
      </c>
      <c r="E723" s="73" t="s">
        <v>481</v>
      </c>
      <c r="F723" s="154">
        <v>9.6545181000000008E-2</v>
      </c>
      <c r="G723" s="155">
        <v>2.3092507524800679E-3</v>
      </c>
      <c r="H723" s="154">
        <v>2.3997468394080001E-3</v>
      </c>
      <c r="I723" s="156">
        <v>6.8828347981818114E-3</v>
      </c>
    </row>
    <row r="724" spans="1:9" s="91" customFormat="1" x14ac:dyDescent="0.2">
      <c r="A724" s="90"/>
      <c r="B724" s="73" t="s">
        <v>37</v>
      </c>
      <c r="C724" s="88" t="s">
        <v>45</v>
      </c>
      <c r="D724" s="73" t="s">
        <v>13</v>
      </c>
      <c r="E724" s="73" t="s">
        <v>481</v>
      </c>
      <c r="F724" s="154">
        <v>1.110766551</v>
      </c>
      <c r="G724" s="155">
        <v>1.0161139541431096E-2</v>
      </c>
      <c r="H724" s="154">
        <v>6.7081708106360004E-3</v>
      </c>
      <c r="I724" s="156">
        <v>6.0357567629627162E-3</v>
      </c>
    </row>
    <row r="725" spans="1:9" s="91" customFormat="1" x14ac:dyDescent="0.2">
      <c r="A725" s="90"/>
      <c r="B725" s="73" t="s">
        <v>37</v>
      </c>
      <c r="C725" s="88" t="s">
        <v>46</v>
      </c>
      <c r="D725" s="73" t="s">
        <v>13</v>
      </c>
      <c r="E725" s="73" t="s">
        <v>481</v>
      </c>
      <c r="F725" s="154">
        <v>8.5256689999999996E-3</v>
      </c>
      <c r="G725" s="155">
        <v>2.4953063512572798E-5</v>
      </c>
      <c r="H725" s="154">
        <v>3.5641126588073002E-2</v>
      </c>
      <c r="I725" s="156">
        <v>2.0900409059198388E-2</v>
      </c>
    </row>
    <row r="726" spans="1:9" s="91" customFormat="1" x14ac:dyDescent="0.2">
      <c r="A726" s="90"/>
      <c r="B726" s="73" t="s">
        <v>37</v>
      </c>
      <c r="C726" s="88" t="s">
        <v>26</v>
      </c>
      <c r="D726" s="73" t="s">
        <v>13</v>
      </c>
      <c r="E726" s="73" t="s">
        <v>481</v>
      </c>
      <c r="F726" s="154">
        <v>2.1789320120000002</v>
      </c>
      <c r="G726" s="155">
        <v>4.9155352158265593E-3</v>
      </c>
      <c r="H726" s="154">
        <v>8.4253510981506005E-2</v>
      </c>
      <c r="I726" s="156">
        <v>4.9506338749002437E-3</v>
      </c>
    </row>
    <row r="727" spans="1:9" s="91" customFormat="1" x14ac:dyDescent="0.2">
      <c r="A727" s="90"/>
      <c r="B727" s="73" t="s">
        <v>37</v>
      </c>
      <c r="C727" s="88" t="s">
        <v>15</v>
      </c>
      <c r="D727" s="73" t="s">
        <v>13</v>
      </c>
      <c r="E727" s="73" t="s">
        <v>481</v>
      </c>
      <c r="F727" s="154">
        <v>4.9130504999999998E-2</v>
      </c>
      <c r="G727" s="155">
        <v>6.2969758359623289E-4</v>
      </c>
      <c r="H727" s="154">
        <v>9.6735796658329997E-3</v>
      </c>
      <c r="I727" s="156">
        <v>4.3878674779806214E-3</v>
      </c>
    </row>
    <row r="728" spans="1:9" s="91" customFormat="1" x14ac:dyDescent="0.2">
      <c r="A728" s="90"/>
      <c r="B728" s="73" t="s">
        <v>37</v>
      </c>
      <c r="C728" s="88" t="s">
        <v>87</v>
      </c>
      <c r="D728" s="73" t="s">
        <v>13</v>
      </c>
      <c r="E728" s="73" t="s">
        <v>481</v>
      </c>
      <c r="F728" s="154">
        <v>2.3004224239999997</v>
      </c>
      <c r="G728" s="155">
        <v>1.9940258005807301E-2</v>
      </c>
      <c r="H728" s="154">
        <v>5.6424874467830002E-3</v>
      </c>
      <c r="I728" s="156">
        <v>1.0974571405903497E-2</v>
      </c>
    </row>
    <row r="729" spans="1:9" s="91" customFormat="1" x14ac:dyDescent="0.2">
      <c r="A729" s="90"/>
      <c r="B729" s="73" t="s">
        <v>37</v>
      </c>
      <c r="C729" s="88" t="s">
        <v>372</v>
      </c>
      <c r="D729" s="73" t="s">
        <v>13</v>
      </c>
      <c r="E729" s="73" t="s">
        <v>481</v>
      </c>
      <c r="F729" s="154">
        <v>24.998750061999999</v>
      </c>
      <c r="G729" s="155">
        <v>0.26051442951304765</v>
      </c>
      <c r="H729" s="154">
        <v>3.8948969121150004E-3</v>
      </c>
      <c r="I729" s="156">
        <v>0.41968709328791076</v>
      </c>
    </row>
    <row r="730" spans="1:9" s="91" customFormat="1" x14ac:dyDescent="0.2">
      <c r="A730" s="90"/>
      <c r="B730" s="73" t="s">
        <v>37</v>
      </c>
      <c r="C730" s="88" t="s">
        <v>47</v>
      </c>
      <c r="D730" s="73" t="s">
        <v>13</v>
      </c>
      <c r="E730" s="73" t="s">
        <v>481</v>
      </c>
      <c r="F730" s="154">
        <v>5211.515769652</v>
      </c>
      <c r="G730" s="155">
        <v>2.5103394709215868E-2</v>
      </c>
      <c r="H730" s="154">
        <v>0.66784777401373996</v>
      </c>
      <c r="I730" s="156">
        <v>0.10765832471818229</v>
      </c>
    </row>
    <row r="731" spans="1:9" s="91" customFormat="1" x14ac:dyDescent="0.2">
      <c r="A731" s="90"/>
      <c r="B731" s="73" t="s">
        <v>37</v>
      </c>
      <c r="C731" s="88" t="s">
        <v>48</v>
      </c>
      <c r="D731" s="73" t="s">
        <v>13</v>
      </c>
      <c r="E731" s="73" t="s">
        <v>481</v>
      </c>
      <c r="F731" s="154">
        <v>100.349339742</v>
      </c>
      <c r="G731" s="155">
        <v>9.1143669483173158E-3</v>
      </c>
      <c r="H731" s="154">
        <v>0.31016187931498201</v>
      </c>
      <c r="I731" s="156">
        <v>1.0847013435439786E-2</v>
      </c>
    </row>
    <row r="732" spans="1:9" s="91" customFormat="1" x14ac:dyDescent="0.2">
      <c r="A732" s="90"/>
      <c r="B732" s="73" t="s">
        <v>37</v>
      </c>
      <c r="C732" s="88" t="s">
        <v>49</v>
      </c>
      <c r="D732" s="73" t="s">
        <v>13</v>
      </c>
      <c r="E732" s="73" t="s">
        <v>481</v>
      </c>
      <c r="F732" s="154">
        <v>2.6798663E-2</v>
      </c>
      <c r="G732" s="155">
        <v>5.5957014239348243E-4</v>
      </c>
      <c r="H732" s="154">
        <v>2.3726747418260003E-3</v>
      </c>
      <c r="I732" s="156">
        <v>1.0078107042342406E-3</v>
      </c>
    </row>
    <row r="733" spans="1:9" s="91" customFormat="1" x14ac:dyDescent="0.2">
      <c r="A733" s="90"/>
      <c r="B733" s="73" t="s">
        <v>37</v>
      </c>
      <c r="C733" s="88" t="s">
        <v>27</v>
      </c>
      <c r="D733" s="73" t="s">
        <v>13</v>
      </c>
      <c r="E733" s="73" t="s">
        <v>481</v>
      </c>
      <c r="F733" s="154">
        <v>1.170948629</v>
      </c>
      <c r="G733" s="155">
        <v>4.0987825899083076E-3</v>
      </c>
      <c r="H733" s="154">
        <v>3.7139955862109005E-2</v>
      </c>
      <c r="I733" s="156">
        <v>2.6718867970724437E-3</v>
      </c>
    </row>
    <row r="734" spans="1:9" s="91" customFormat="1" x14ac:dyDescent="0.2">
      <c r="A734" s="90"/>
      <c r="B734" s="73" t="s">
        <v>37</v>
      </c>
      <c r="C734" s="88" t="s">
        <v>29</v>
      </c>
      <c r="D734" s="73" t="s">
        <v>13</v>
      </c>
      <c r="E734" s="73" t="s">
        <v>481</v>
      </c>
      <c r="F734" s="154">
        <v>9.2795374999999999E-2</v>
      </c>
      <c r="G734" s="155">
        <v>2.9466657002077051E-4</v>
      </c>
      <c r="H734" s="154">
        <v>2.1254697716467E-2</v>
      </c>
      <c r="I734" s="156">
        <v>2.1704490850151729E-3</v>
      </c>
    </row>
    <row r="735" spans="1:9" s="91" customFormat="1" x14ac:dyDescent="0.2">
      <c r="A735" s="90"/>
      <c r="B735" s="73" t="s">
        <v>37</v>
      </c>
      <c r="C735" s="88" t="s">
        <v>50</v>
      </c>
      <c r="D735" s="73" t="s">
        <v>13</v>
      </c>
      <c r="E735" s="73" t="s">
        <v>481</v>
      </c>
      <c r="F735" s="154">
        <v>245.05079090199999</v>
      </c>
      <c r="G735" s="155">
        <v>1.1229924377422653E-2</v>
      </c>
      <c r="H735" s="154">
        <v>0.144218793511286</v>
      </c>
      <c r="I735" s="156">
        <v>6.5615314656301063E-2</v>
      </c>
    </row>
    <row r="736" spans="1:9" s="91" customFormat="1" x14ac:dyDescent="0.2">
      <c r="A736" s="90"/>
      <c r="B736" s="73" t="s">
        <v>37</v>
      </c>
      <c r="C736" s="88" t="s">
        <v>100</v>
      </c>
      <c r="D736" s="73" t="s">
        <v>13</v>
      </c>
      <c r="E736" s="73" t="s">
        <v>481</v>
      </c>
      <c r="F736" s="154">
        <v>0.46606595099999998</v>
      </c>
      <c r="G736" s="155">
        <v>7.5744170789099059E-4</v>
      </c>
      <c r="H736" s="154">
        <v>9.1962524703982002E-2</v>
      </c>
      <c r="I736" s="156">
        <v>4.0306982793447792E-3</v>
      </c>
    </row>
    <row r="737" spans="1:9" s="91" customFormat="1" x14ac:dyDescent="0.2">
      <c r="A737" s="90"/>
      <c r="B737" s="73" t="s">
        <v>37</v>
      </c>
      <c r="C737" s="88" t="s">
        <v>331</v>
      </c>
      <c r="D737" s="73" t="s">
        <v>13</v>
      </c>
      <c r="E737" s="73" t="s">
        <v>481</v>
      </c>
      <c r="F737" s="154">
        <v>1.499925E-3</v>
      </c>
      <c r="G737" s="155">
        <v>2.5043603206874516E-5</v>
      </c>
      <c r="H737" s="154">
        <v>2.0881382145500002E-4</v>
      </c>
      <c r="I737" s="156">
        <v>1.1876661066199856E-3</v>
      </c>
    </row>
    <row r="738" spans="1:9" s="91" customFormat="1" x14ac:dyDescent="0.2">
      <c r="A738" s="90"/>
      <c r="B738" s="73" t="s">
        <v>37</v>
      </c>
      <c r="C738" s="88" t="s">
        <v>102</v>
      </c>
      <c r="D738" s="73" t="s">
        <v>13</v>
      </c>
      <c r="E738" s="73" t="s">
        <v>481</v>
      </c>
      <c r="F738" s="154">
        <v>0.12050398700000001</v>
      </c>
      <c r="G738" s="155">
        <v>2.1006410398045636E-3</v>
      </c>
      <c r="H738" s="154">
        <v>6.1408189985700005E-4</v>
      </c>
      <c r="I738" s="156">
        <v>1.8402135449389341E-3</v>
      </c>
    </row>
    <row r="739" spans="1:9" s="91" customFormat="1" ht="25.5" x14ac:dyDescent="0.2">
      <c r="A739" s="90"/>
      <c r="B739" s="73" t="s">
        <v>37</v>
      </c>
      <c r="C739" s="88" t="s">
        <v>313</v>
      </c>
      <c r="D739" s="73" t="s">
        <v>13</v>
      </c>
      <c r="E739" s="73" t="s">
        <v>481</v>
      </c>
      <c r="F739" s="154">
        <v>0.23797933100000002</v>
      </c>
      <c r="G739" s="155">
        <v>2.108528934837671E-3</v>
      </c>
      <c r="H739" s="154">
        <v>1.6511386519870001E-3</v>
      </c>
      <c r="I739" s="156">
        <v>8.0803598452469493E-3</v>
      </c>
    </row>
    <row r="740" spans="1:9" s="91" customFormat="1" x14ac:dyDescent="0.2">
      <c r="A740" s="90"/>
      <c r="B740" s="73" t="s">
        <v>37</v>
      </c>
      <c r="C740" s="88" t="s">
        <v>101</v>
      </c>
      <c r="D740" s="73" t="s">
        <v>13</v>
      </c>
      <c r="E740" s="73" t="s">
        <v>481</v>
      </c>
      <c r="F740" s="154">
        <v>7.1596439999999997E-2</v>
      </c>
      <c r="G740" s="155">
        <v>1.9216783695518672E-3</v>
      </c>
      <c r="H740" s="154">
        <v>1.0314520436000001E-3</v>
      </c>
      <c r="I740" s="156">
        <v>9.3210642117211671E-3</v>
      </c>
    </row>
    <row r="741" spans="1:9" s="91" customFormat="1" x14ac:dyDescent="0.2">
      <c r="A741" s="90"/>
      <c r="B741" s="73" t="s">
        <v>37</v>
      </c>
      <c r="C741" s="88" t="s">
        <v>333</v>
      </c>
      <c r="D741" s="73" t="s">
        <v>13</v>
      </c>
      <c r="E741" s="73" t="s">
        <v>481</v>
      </c>
      <c r="F741" s="154">
        <v>6.2029300329999995</v>
      </c>
      <c r="G741" s="155">
        <v>0.26953685627752488</v>
      </c>
      <c r="H741" s="154">
        <v>1.8704503636238001E-2</v>
      </c>
      <c r="I741" s="156">
        <v>2.7298083172085194E-2</v>
      </c>
    </row>
    <row r="742" spans="1:9" s="91" customFormat="1" x14ac:dyDescent="0.2">
      <c r="A742" s="90"/>
      <c r="B742" s="73" t="s">
        <v>37</v>
      </c>
      <c r="C742" s="88" t="s">
        <v>103</v>
      </c>
      <c r="D742" s="73" t="s">
        <v>13</v>
      </c>
      <c r="E742" s="73" t="s">
        <v>481</v>
      </c>
      <c r="F742" s="154">
        <v>6.4291785340000001</v>
      </c>
      <c r="G742" s="155">
        <v>4.1125551998525654E-2</v>
      </c>
      <c r="H742" s="154">
        <v>3.4320514186291E-2</v>
      </c>
      <c r="I742" s="156">
        <v>2.2127006748070662E-2</v>
      </c>
    </row>
    <row r="743" spans="1:9" s="91" customFormat="1" x14ac:dyDescent="0.2">
      <c r="A743" s="90"/>
      <c r="B743" s="73" t="s">
        <v>37</v>
      </c>
      <c r="C743" s="88" t="s">
        <v>105</v>
      </c>
      <c r="D743" s="73" t="s">
        <v>13</v>
      </c>
      <c r="E743" s="73" t="s">
        <v>481</v>
      </c>
      <c r="F743" s="154">
        <v>9.949508000000001E-3</v>
      </c>
      <c r="G743" s="155">
        <v>1.1102046219026301E-4</v>
      </c>
      <c r="H743" s="154">
        <v>6.1339544043999999E-5</v>
      </c>
      <c r="I743" s="156">
        <v>1.2171203375872764E-3</v>
      </c>
    </row>
    <row r="744" spans="1:9" s="91" customFormat="1" x14ac:dyDescent="0.2">
      <c r="A744" s="90"/>
      <c r="B744" s="73" t="s">
        <v>37</v>
      </c>
      <c r="C744" s="88" t="s">
        <v>89</v>
      </c>
      <c r="D744" s="73" t="s">
        <v>13</v>
      </c>
      <c r="E744" s="73" t="s">
        <v>481</v>
      </c>
      <c r="F744" s="154">
        <v>7705.7521656119998</v>
      </c>
      <c r="G744" s="155">
        <v>2.9416980867978271E-2</v>
      </c>
      <c r="H744" s="154">
        <v>0.17717173279467599</v>
      </c>
      <c r="I744" s="156">
        <v>0.11317639361245037</v>
      </c>
    </row>
    <row r="745" spans="1:9" s="91" customFormat="1" x14ac:dyDescent="0.2">
      <c r="A745" s="90"/>
      <c r="B745" s="73" t="s">
        <v>37</v>
      </c>
      <c r="C745" s="88" t="s">
        <v>20</v>
      </c>
      <c r="D745" s="73" t="s">
        <v>13</v>
      </c>
      <c r="E745" s="73" t="s">
        <v>481</v>
      </c>
      <c r="F745" s="154">
        <v>6.9346574999999994E-2</v>
      </c>
      <c r="G745" s="155">
        <v>8.6303866483346443E-4</v>
      </c>
      <c r="H745" s="154">
        <v>3.448625543276E-3</v>
      </c>
      <c r="I745" s="156">
        <v>1.3319025192180792E-3</v>
      </c>
    </row>
    <row r="746" spans="1:9" s="91" customFormat="1" x14ac:dyDescent="0.2">
      <c r="A746" s="90"/>
      <c r="B746" s="73" t="s">
        <v>37</v>
      </c>
      <c r="C746" s="88" t="s">
        <v>51</v>
      </c>
      <c r="D746" s="73" t="s">
        <v>13</v>
      </c>
      <c r="E746" s="73" t="s">
        <v>481</v>
      </c>
      <c r="F746" s="154">
        <v>0.10689053000000001</v>
      </c>
      <c r="G746" s="155">
        <v>6.5616149146083172E-4</v>
      </c>
      <c r="H746" s="154">
        <v>1.348620379745E-3</v>
      </c>
      <c r="I746" s="156">
        <v>2.7987077612911702E-4</v>
      </c>
    </row>
    <row r="747" spans="1:9" s="91" customFormat="1" x14ac:dyDescent="0.2">
      <c r="A747" s="90"/>
      <c r="B747" s="73" t="s">
        <v>37</v>
      </c>
      <c r="C747" s="88" t="s">
        <v>30</v>
      </c>
      <c r="D747" s="73" t="s">
        <v>13</v>
      </c>
      <c r="E747" s="73" t="s">
        <v>481</v>
      </c>
      <c r="F747" s="154">
        <v>9.8478607999999995E-2</v>
      </c>
      <c r="G747" s="155">
        <v>3.8606870264067133E-4</v>
      </c>
      <c r="H747" s="154">
        <v>6.8735782405940004E-3</v>
      </c>
      <c r="I747" s="156">
        <v>4.2449673609911185E-4</v>
      </c>
    </row>
    <row r="748" spans="1:9" s="91" customFormat="1" x14ac:dyDescent="0.2">
      <c r="A748" s="90"/>
      <c r="B748" s="73" t="s">
        <v>37</v>
      </c>
      <c r="C748" s="88" t="s">
        <v>28</v>
      </c>
      <c r="D748" s="73" t="s">
        <v>13</v>
      </c>
      <c r="E748" s="73" t="s">
        <v>481</v>
      </c>
      <c r="F748" s="154">
        <v>0.246103391</v>
      </c>
      <c r="G748" s="155">
        <v>5.3396102096793163E-3</v>
      </c>
      <c r="H748" s="154">
        <v>7.5760133320162001E-2</v>
      </c>
      <c r="I748" s="156">
        <v>1.396583000297982E-2</v>
      </c>
    </row>
    <row r="749" spans="1:9" s="91" customFormat="1" x14ac:dyDescent="0.2">
      <c r="A749" s="90"/>
      <c r="B749" s="73" t="s">
        <v>37</v>
      </c>
      <c r="C749" s="88" t="s">
        <v>22</v>
      </c>
      <c r="D749" s="73" t="s">
        <v>13</v>
      </c>
      <c r="E749" s="73" t="s">
        <v>481</v>
      </c>
      <c r="F749" s="154">
        <v>5.9997000000000002E-4</v>
      </c>
      <c r="G749" s="155">
        <v>3.8195645306832691E-5</v>
      </c>
      <c r="H749" s="154">
        <v>8.4865421825000001E-5</v>
      </c>
      <c r="I749" s="156">
        <v>4.9687139865822802E-5</v>
      </c>
    </row>
    <row r="750" spans="1:9" s="91" customFormat="1" x14ac:dyDescent="0.2">
      <c r="A750" s="90"/>
      <c r="B750" s="73" t="s">
        <v>37</v>
      </c>
      <c r="C750" s="88" t="s">
        <v>23</v>
      </c>
      <c r="D750" s="73" t="s">
        <v>13</v>
      </c>
      <c r="E750" s="73" t="s">
        <v>481</v>
      </c>
      <c r="F750" s="154">
        <v>0</v>
      </c>
      <c r="G750" s="155">
        <v>0</v>
      </c>
      <c r="H750" s="154">
        <v>1.2905523636000001E-5</v>
      </c>
      <c r="I750" s="156">
        <v>2.2183659051926461E-5</v>
      </c>
    </row>
    <row r="751" spans="1:9" s="91" customFormat="1" x14ac:dyDescent="0.2">
      <c r="A751" s="90"/>
      <c r="B751" s="73" t="s">
        <v>37</v>
      </c>
      <c r="C751" s="88" t="s">
        <v>55</v>
      </c>
      <c r="D751" s="73" t="s">
        <v>13</v>
      </c>
      <c r="E751" s="73" t="s">
        <v>481</v>
      </c>
      <c r="F751" s="154">
        <v>0</v>
      </c>
      <c r="G751" s="155">
        <v>0</v>
      </c>
      <c r="H751" s="154">
        <v>6.6556263189999997E-6</v>
      </c>
      <c r="I751" s="156">
        <v>5.4300360667627381E-5</v>
      </c>
    </row>
    <row r="752" spans="1:9" s="91" customFormat="1" x14ac:dyDescent="0.2">
      <c r="A752" s="90"/>
      <c r="B752" s="73" t="s">
        <v>37</v>
      </c>
      <c r="C752" s="88" t="s">
        <v>52</v>
      </c>
      <c r="D752" s="73" t="s">
        <v>13</v>
      </c>
      <c r="E752" s="73" t="s">
        <v>481</v>
      </c>
      <c r="F752" s="154">
        <v>63.302605765999999</v>
      </c>
      <c r="G752" s="155">
        <v>4.9499085137578152E-3</v>
      </c>
      <c r="H752" s="154">
        <v>0.11579208648538999</v>
      </c>
      <c r="I752" s="156">
        <v>1.9179291519516504E-2</v>
      </c>
    </row>
    <row r="753" spans="1:9" s="91" customFormat="1" x14ac:dyDescent="0.2">
      <c r="A753" s="90"/>
      <c r="B753" s="73" t="s">
        <v>37</v>
      </c>
      <c r="C753" s="88" t="s">
        <v>76</v>
      </c>
      <c r="D753" s="73" t="s">
        <v>13</v>
      </c>
      <c r="E753" s="73" t="s">
        <v>481</v>
      </c>
      <c r="F753" s="154">
        <v>1.421675837</v>
      </c>
      <c r="G753" s="155">
        <v>7.1401427571412895E-4</v>
      </c>
      <c r="H753" s="154">
        <v>5.7407563068777E-2</v>
      </c>
      <c r="I753" s="156">
        <v>8.1765550883259475E-3</v>
      </c>
    </row>
    <row r="754" spans="1:9" s="91" customFormat="1" x14ac:dyDescent="0.2">
      <c r="A754" s="90"/>
      <c r="B754" s="73" t="s">
        <v>37</v>
      </c>
      <c r="C754" s="88" t="s">
        <v>332</v>
      </c>
      <c r="D754" s="73" t="s">
        <v>13</v>
      </c>
      <c r="E754" s="73" t="s">
        <v>481</v>
      </c>
      <c r="F754" s="154">
        <v>0</v>
      </c>
      <c r="G754" s="155">
        <v>0</v>
      </c>
      <c r="H754" s="154">
        <v>1.4175844776300001E-4</v>
      </c>
      <c r="I754" s="156">
        <v>8.3513535732181621E-4</v>
      </c>
    </row>
    <row r="755" spans="1:9" s="91" customFormat="1" x14ac:dyDescent="0.2">
      <c r="A755" s="90"/>
      <c r="B755" s="73" t="s">
        <v>37</v>
      </c>
      <c r="C755" s="88" t="s">
        <v>24</v>
      </c>
      <c r="D755" s="73" t="s">
        <v>13</v>
      </c>
      <c r="E755" s="73" t="s">
        <v>481</v>
      </c>
      <c r="F755" s="154">
        <v>0.98331868100000008</v>
      </c>
      <c r="G755" s="155">
        <v>9.5899626120988612E-4</v>
      </c>
      <c r="H755" s="154">
        <v>3.4505369962789002E-2</v>
      </c>
      <c r="I755" s="156">
        <v>2.1100612883175069E-3</v>
      </c>
    </row>
    <row r="756" spans="1:9" s="91" customFormat="1" x14ac:dyDescent="0.2">
      <c r="A756" s="90"/>
      <c r="B756" s="73" t="s">
        <v>37</v>
      </c>
      <c r="C756" s="88" t="s">
        <v>91</v>
      </c>
      <c r="D756" s="73" t="s">
        <v>13</v>
      </c>
      <c r="E756" s="73" t="s">
        <v>481</v>
      </c>
      <c r="F756" s="154">
        <v>1.1699418E-2</v>
      </c>
      <c r="G756" s="155">
        <v>3.5196138795691385E-4</v>
      </c>
      <c r="H756" s="154">
        <v>5.3646589940000008E-4</v>
      </c>
      <c r="I756" s="156">
        <v>1.5068071681737018E-4</v>
      </c>
    </row>
    <row r="757" spans="1:9" s="91" customFormat="1" x14ac:dyDescent="0.2">
      <c r="A757" s="90"/>
      <c r="B757" s="73" t="s">
        <v>37</v>
      </c>
      <c r="C757" s="88" t="s">
        <v>21</v>
      </c>
      <c r="D757" s="73" t="s">
        <v>13</v>
      </c>
      <c r="E757" s="73" t="s">
        <v>481</v>
      </c>
      <c r="F757" s="154">
        <v>6.1218469999999998</v>
      </c>
      <c r="G757" s="155">
        <v>7.5287024523061222E-3</v>
      </c>
      <c r="H757" s="154">
        <v>0.184793798941354</v>
      </c>
      <c r="I757" s="156">
        <v>4.5012997504134209E-3</v>
      </c>
    </row>
    <row r="758" spans="1:9" s="91" customFormat="1" x14ac:dyDescent="0.2">
      <c r="A758" s="90"/>
      <c r="B758" s="73" t="s">
        <v>37</v>
      </c>
      <c r="C758" s="88" t="s">
        <v>396</v>
      </c>
      <c r="D758" s="73" t="s">
        <v>13</v>
      </c>
      <c r="E758" s="73" t="s">
        <v>481</v>
      </c>
      <c r="F758" s="154">
        <v>4.9998000000000005E-5</v>
      </c>
      <c r="G758" s="155">
        <v>5.3646967768991255E-5</v>
      </c>
      <c r="H758" s="154">
        <v>2.4727879999999999E-9</v>
      </c>
      <c r="I758" s="156">
        <v>5.8921384209672474E-7</v>
      </c>
    </row>
    <row r="759" spans="1:9" s="91" customFormat="1" x14ac:dyDescent="0.2">
      <c r="A759" s="90"/>
      <c r="B759" s="73" t="s">
        <v>37</v>
      </c>
      <c r="C759" s="88" t="s">
        <v>293</v>
      </c>
      <c r="D759" s="73" t="s">
        <v>13</v>
      </c>
      <c r="E759" s="73" t="s">
        <v>481</v>
      </c>
      <c r="F759" s="154">
        <v>0</v>
      </c>
      <c r="G759" s="155">
        <v>0</v>
      </c>
      <c r="H759" s="154">
        <v>4.6868453364993998E-2</v>
      </c>
      <c r="I759" s="156">
        <v>1.5101466087768509E-2</v>
      </c>
    </row>
    <row r="760" spans="1:9" s="91" customFormat="1" x14ac:dyDescent="0.2">
      <c r="A760" s="90"/>
      <c r="B760" s="73" t="s">
        <v>37</v>
      </c>
      <c r="C760" s="88" t="s">
        <v>288</v>
      </c>
      <c r="D760" s="73" t="s">
        <v>13</v>
      </c>
      <c r="E760" s="73" t="s">
        <v>481</v>
      </c>
      <c r="F760" s="154">
        <v>0.48534882400000001</v>
      </c>
      <c r="G760" s="155">
        <v>4.3490707442251529E-3</v>
      </c>
      <c r="H760" s="154">
        <v>5.3050638196954006E-2</v>
      </c>
      <c r="I760" s="156">
        <v>1.1793101334944265E-2</v>
      </c>
    </row>
    <row r="761" spans="1:9" s="91" customFormat="1" x14ac:dyDescent="0.2">
      <c r="A761" s="90"/>
      <c r="B761" s="73" t="s">
        <v>37</v>
      </c>
      <c r="C761" s="88" t="s">
        <v>285</v>
      </c>
      <c r="D761" s="73" t="s">
        <v>13</v>
      </c>
      <c r="E761" s="73" t="s">
        <v>481</v>
      </c>
      <c r="F761" s="154">
        <v>0.359482256</v>
      </c>
      <c r="G761" s="155">
        <v>2.1378103595586441E-3</v>
      </c>
      <c r="H761" s="154">
        <v>7.5141137888126E-2</v>
      </c>
      <c r="I761" s="156">
        <v>2.9897571708453585E-2</v>
      </c>
    </row>
    <row r="762" spans="1:9" s="91" customFormat="1" x14ac:dyDescent="0.2">
      <c r="A762" s="90"/>
      <c r="B762" s="73" t="s">
        <v>37</v>
      </c>
      <c r="C762" s="88" t="s">
        <v>376</v>
      </c>
      <c r="D762" s="73" t="s">
        <v>13</v>
      </c>
      <c r="E762" s="73" t="s">
        <v>481</v>
      </c>
      <c r="F762" s="154">
        <v>3.869324475</v>
      </c>
      <c r="G762" s="155">
        <v>4.4620535065210106E-3</v>
      </c>
      <c r="H762" s="154">
        <v>0.27581616176076401</v>
      </c>
      <c r="I762" s="156">
        <v>1.798163917685432E-2</v>
      </c>
    </row>
    <row r="763" spans="1:9" s="91" customFormat="1" x14ac:dyDescent="0.2">
      <c r="A763" s="90"/>
      <c r="B763" s="73" t="s">
        <v>37</v>
      </c>
      <c r="C763" s="88" t="s">
        <v>390</v>
      </c>
      <c r="D763" s="73" t="s">
        <v>13</v>
      </c>
      <c r="E763" s="73" t="s">
        <v>481</v>
      </c>
      <c r="F763" s="154">
        <v>0</v>
      </c>
      <c r="G763" s="155">
        <v>0</v>
      </c>
      <c r="H763" s="154">
        <v>4.2770553649200003E-4</v>
      </c>
      <c r="I763" s="156">
        <v>1.547264344413961E-2</v>
      </c>
    </row>
    <row r="764" spans="1:9" s="91" customFormat="1" x14ac:dyDescent="0.2">
      <c r="A764" s="90"/>
      <c r="B764" s="73" t="s">
        <v>37</v>
      </c>
      <c r="C764" s="88" t="s">
        <v>391</v>
      </c>
      <c r="D764" s="73" t="s">
        <v>13</v>
      </c>
      <c r="E764" s="73" t="s">
        <v>481</v>
      </c>
      <c r="F764" s="154">
        <v>0.39998</v>
      </c>
      <c r="G764" s="155">
        <v>0.17285117792403631</v>
      </c>
      <c r="H764" s="154">
        <v>1.1843368783589999E-3</v>
      </c>
      <c r="I764" s="156">
        <v>8.9091849869192864E-3</v>
      </c>
    </row>
    <row r="765" spans="1:9" s="91" customFormat="1" x14ac:dyDescent="0.2">
      <c r="A765" s="90"/>
      <c r="B765" s="73" t="s">
        <v>37</v>
      </c>
      <c r="C765" s="88" t="s">
        <v>381</v>
      </c>
      <c r="D765" s="73" t="s">
        <v>13</v>
      </c>
      <c r="E765" s="73" t="s">
        <v>481</v>
      </c>
      <c r="F765" s="154">
        <v>6.9996500000000003E-2</v>
      </c>
      <c r="G765" s="155">
        <v>8.8191170017302839E-3</v>
      </c>
      <c r="H765" s="154">
        <v>1.2447543733599999E-4</v>
      </c>
      <c r="I765" s="156">
        <v>9.3416489921816696E-4</v>
      </c>
    </row>
    <row r="766" spans="1:9" s="91" customFormat="1" x14ac:dyDescent="0.2">
      <c r="A766" s="90"/>
      <c r="B766" s="73" t="s">
        <v>37</v>
      </c>
      <c r="C766" s="88" t="s">
        <v>482</v>
      </c>
      <c r="D766" s="73" t="s">
        <v>13</v>
      </c>
      <c r="E766" s="73" t="s">
        <v>481</v>
      </c>
      <c r="F766" s="154">
        <v>1.499925E-2</v>
      </c>
      <c r="G766" s="155">
        <v>8.0200480127926715E-3</v>
      </c>
      <c r="H766" s="154">
        <v>5.1947714207239998E-3</v>
      </c>
      <c r="I766" s="156">
        <v>0.40759389172917199</v>
      </c>
    </row>
    <row r="767" spans="1:9" s="91" customFormat="1" x14ac:dyDescent="0.2">
      <c r="A767" s="90"/>
      <c r="B767" s="73" t="s">
        <v>37</v>
      </c>
      <c r="C767" s="88" t="s">
        <v>392</v>
      </c>
      <c r="D767" s="73" t="s">
        <v>13</v>
      </c>
      <c r="E767" s="73" t="s">
        <v>481</v>
      </c>
      <c r="F767" s="154">
        <v>15.031757995</v>
      </c>
      <c r="G767" s="155">
        <v>1.4272920663297604E-2</v>
      </c>
      <c r="H767" s="154">
        <v>1.3142853760405001E-2</v>
      </c>
      <c r="I767" s="156">
        <v>0.13895565616296421</v>
      </c>
    </row>
    <row r="768" spans="1:9" s="91" customFormat="1" x14ac:dyDescent="0.2">
      <c r="A768" s="90"/>
      <c r="B768" s="73" t="s">
        <v>37</v>
      </c>
      <c r="C768" s="88" t="s">
        <v>393</v>
      </c>
      <c r="D768" s="73" t="s">
        <v>13</v>
      </c>
      <c r="E768" s="73" t="s">
        <v>481</v>
      </c>
      <c r="F768" s="154">
        <v>0</v>
      </c>
      <c r="G768" s="155">
        <v>0</v>
      </c>
      <c r="H768" s="154">
        <v>3.8357963041889998E-3</v>
      </c>
      <c r="I768" s="156">
        <v>0.80454834031559175</v>
      </c>
    </row>
    <row r="769" spans="1:9" s="91" customFormat="1" x14ac:dyDescent="0.2">
      <c r="A769" s="90"/>
      <c r="B769" s="73" t="s">
        <v>37</v>
      </c>
      <c r="C769" s="88" t="s">
        <v>394</v>
      </c>
      <c r="D769" s="73" t="s">
        <v>13</v>
      </c>
      <c r="E769" s="73" t="s">
        <v>481</v>
      </c>
      <c r="F769" s="154">
        <v>0.59997000099999998</v>
      </c>
      <c r="G769" s="155">
        <v>0.4972550566967443</v>
      </c>
      <c r="H769" s="154">
        <v>7.8727300848900009E-4</v>
      </c>
      <c r="I769" s="156">
        <v>4.5855307434288485E-2</v>
      </c>
    </row>
    <row r="770" spans="1:9" s="91" customFormat="1" x14ac:dyDescent="0.2">
      <c r="A770" s="90"/>
      <c r="B770" s="73" t="s">
        <v>37</v>
      </c>
      <c r="C770" s="88" t="s">
        <v>395</v>
      </c>
      <c r="D770" s="73" t="s">
        <v>13</v>
      </c>
      <c r="E770" s="73" t="s">
        <v>481</v>
      </c>
      <c r="F770" s="154">
        <v>0.71996400100000002</v>
      </c>
      <c r="G770" s="155">
        <v>0.11875310965617436</v>
      </c>
      <c r="H770" s="154">
        <v>1.2458499055820001E-3</v>
      </c>
      <c r="I770" s="156">
        <v>6.3714619202834555E-3</v>
      </c>
    </row>
    <row r="771" spans="1:9" s="91" customFormat="1" x14ac:dyDescent="0.2">
      <c r="A771" s="90"/>
      <c r="B771" s="73" t="s">
        <v>53</v>
      </c>
      <c r="C771" s="88" t="s">
        <v>61</v>
      </c>
      <c r="D771" s="73" t="s">
        <v>13</v>
      </c>
      <c r="E771" s="73" t="s">
        <v>481</v>
      </c>
      <c r="F771" s="154">
        <v>1.5099250000000001E-3</v>
      </c>
      <c r="G771" s="155">
        <v>1.4006074732626451E-3</v>
      </c>
      <c r="H771" s="154">
        <v>1.0211359249999998E-6</v>
      </c>
      <c r="I771" s="156">
        <v>1.4151744937620941E-4</v>
      </c>
    </row>
    <row r="772" spans="1:9" s="91" customFormat="1" x14ac:dyDescent="0.2">
      <c r="A772" s="90"/>
      <c r="B772" s="73" t="s">
        <v>53</v>
      </c>
      <c r="C772" s="88" t="s">
        <v>38</v>
      </c>
      <c r="D772" s="73" t="s">
        <v>13</v>
      </c>
      <c r="E772" s="73" t="s">
        <v>481</v>
      </c>
      <c r="F772" s="154">
        <v>1.1499430000000001E-3</v>
      </c>
      <c r="G772" s="155">
        <v>2.686258687869127E-7</v>
      </c>
      <c r="H772" s="154">
        <v>4.7640089740399999E-4</v>
      </c>
      <c r="I772" s="156">
        <v>6.6802195248397679E-5</v>
      </c>
    </row>
    <row r="773" spans="1:9" s="91" customFormat="1" ht="25.5" x14ac:dyDescent="0.2">
      <c r="A773" s="90"/>
      <c r="B773" s="73" t="s">
        <v>53</v>
      </c>
      <c r="C773" s="88" t="s">
        <v>94</v>
      </c>
      <c r="D773" s="73" t="s">
        <v>13</v>
      </c>
      <c r="E773" s="73" t="s">
        <v>481</v>
      </c>
      <c r="F773" s="154">
        <v>3.5998199999999997E-3</v>
      </c>
      <c r="G773" s="155">
        <v>1.8825338347027644E-4</v>
      </c>
      <c r="H773" s="154">
        <v>4.3309165239999997E-6</v>
      </c>
      <c r="I773" s="156">
        <v>7.5319281570419292E-6</v>
      </c>
    </row>
    <row r="774" spans="1:9" s="91" customFormat="1" ht="25.5" x14ac:dyDescent="0.2">
      <c r="A774" s="90"/>
      <c r="B774" s="73" t="s">
        <v>53</v>
      </c>
      <c r="C774" s="88" t="s">
        <v>95</v>
      </c>
      <c r="D774" s="73" t="s">
        <v>13</v>
      </c>
      <c r="E774" s="73" t="s">
        <v>481</v>
      </c>
      <c r="F774" s="154">
        <v>1.4099304999999999E-2</v>
      </c>
      <c r="G774" s="155">
        <v>3.0849070612935016E-4</v>
      </c>
      <c r="H774" s="154">
        <v>1.7571847448019998E-3</v>
      </c>
      <c r="I774" s="156">
        <v>3.437045293493293E-4</v>
      </c>
    </row>
    <row r="775" spans="1:9" s="91" customFormat="1" x14ac:dyDescent="0.2">
      <c r="A775" s="90"/>
      <c r="B775" s="73" t="s">
        <v>53</v>
      </c>
      <c r="C775" s="88" t="s">
        <v>17</v>
      </c>
      <c r="D775" s="73" t="s">
        <v>13</v>
      </c>
      <c r="E775" s="73" t="s">
        <v>481</v>
      </c>
      <c r="F775" s="154">
        <v>2.2878875999999999E-2</v>
      </c>
      <c r="G775" s="155">
        <v>2.6304632419626885E-5</v>
      </c>
      <c r="H775" s="154">
        <v>1.298842679241E-3</v>
      </c>
      <c r="I775" s="156">
        <v>4.1747111466306812E-5</v>
      </c>
    </row>
    <row r="776" spans="1:9" s="91" customFormat="1" x14ac:dyDescent="0.2">
      <c r="A776" s="90"/>
      <c r="B776" s="73" t="s">
        <v>53</v>
      </c>
      <c r="C776" s="88" t="s">
        <v>39</v>
      </c>
      <c r="D776" s="73" t="s">
        <v>13</v>
      </c>
      <c r="E776" s="73" t="s">
        <v>481</v>
      </c>
      <c r="F776" s="154">
        <v>9.999500000000001E-4</v>
      </c>
      <c r="G776" s="155">
        <v>2.9558668795930263E-7</v>
      </c>
      <c r="H776" s="154">
        <v>3.3174303999999999E-6</v>
      </c>
      <c r="I776" s="156">
        <v>7.7241941352774496E-7</v>
      </c>
    </row>
    <row r="777" spans="1:9" s="91" customFormat="1" x14ac:dyDescent="0.2">
      <c r="A777" s="90"/>
      <c r="B777" s="73" t="s">
        <v>53</v>
      </c>
      <c r="C777" s="88" t="s">
        <v>31</v>
      </c>
      <c r="D777" s="73" t="s">
        <v>13</v>
      </c>
      <c r="E777" s="73" t="s">
        <v>481</v>
      </c>
      <c r="F777" s="154">
        <v>3.8348085999999997E-2</v>
      </c>
      <c r="G777" s="155">
        <v>1.7344786147804289E-4</v>
      </c>
      <c r="H777" s="154">
        <v>1.0751797755589999E-3</v>
      </c>
      <c r="I777" s="156">
        <v>1.0290418263912904E-4</v>
      </c>
    </row>
    <row r="778" spans="1:9" s="91" customFormat="1" x14ac:dyDescent="0.2">
      <c r="A778" s="90"/>
      <c r="B778" s="73" t="s">
        <v>53</v>
      </c>
      <c r="C778" s="88" t="s">
        <v>301</v>
      </c>
      <c r="D778" s="73" t="s">
        <v>13</v>
      </c>
      <c r="E778" s="73" t="s">
        <v>481</v>
      </c>
      <c r="F778" s="154">
        <v>1.5599245999999999E-2</v>
      </c>
      <c r="G778" s="155">
        <v>3.4036654164429646E-4</v>
      </c>
      <c r="H778" s="154">
        <v>1.618053442215E-3</v>
      </c>
      <c r="I778" s="156">
        <v>1.7427363550528651E-4</v>
      </c>
    </row>
    <row r="779" spans="1:9" s="91" customFormat="1" x14ac:dyDescent="0.2">
      <c r="A779" s="90"/>
      <c r="B779" s="73" t="s">
        <v>53</v>
      </c>
      <c r="C779" s="88" t="s">
        <v>40</v>
      </c>
      <c r="D779" s="73" t="s">
        <v>13</v>
      </c>
      <c r="E779" s="73" t="s">
        <v>481</v>
      </c>
      <c r="F779" s="154">
        <v>1.978168291</v>
      </c>
      <c r="G779" s="155">
        <v>9.8143861900147275E-4</v>
      </c>
      <c r="H779" s="154">
        <v>9.2228325308099993E-4</v>
      </c>
      <c r="I779" s="156">
        <v>1.7787852946457791E-4</v>
      </c>
    </row>
    <row r="780" spans="1:9" s="91" customFormat="1" x14ac:dyDescent="0.2">
      <c r="A780" s="90"/>
      <c r="B780" s="73" t="s">
        <v>53</v>
      </c>
      <c r="C780" s="88" t="s">
        <v>32</v>
      </c>
      <c r="D780" s="73" t="s">
        <v>13</v>
      </c>
      <c r="E780" s="73" t="s">
        <v>481</v>
      </c>
      <c r="F780" s="154">
        <v>0.121974716</v>
      </c>
      <c r="G780" s="155">
        <v>1.9420982927972734E-4</v>
      </c>
      <c r="H780" s="154">
        <v>2.8709899075019998E-3</v>
      </c>
      <c r="I780" s="156">
        <v>2.1870808228835521E-4</v>
      </c>
    </row>
    <row r="781" spans="1:9" s="91" customFormat="1" x14ac:dyDescent="0.2">
      <c r="A781" s="90"/>
      <c r="B781" s="73" t="s">
        <v>53</v>
      </c>
      <c r="C781" s="88" t="s">
        <v>14</v>
      </c>
      <c r="D781" s="73" t="s">
        <v>13</v>
      </c>
      <c r="E781" s="73" t="s">
        <v>481</v>
      </c>
      <c r="F781" s="154">
        <v>1.5720710999999998E-2</v>
      </c>
      <c r="G781" s="155">
        <v>2.6741201900417537E-4</v>
      </c>
      <c r="H781" s="154">
        <v>2.7775057236E-4</v>
      </c>
      <c r="I781" s="156">
        <v>9.5182129948705304E-5</v>
      </c>
    </row>
    <row r="782" spans="1:9" s="91" customFormat="1" x14ac:dyDescent="0.2">
      <c r="A782" s="90"/>
      <c r="B782" s="73" t="s">
        <v>53</v>
      </c>
      <c r="C782" s="88" t="s">
        <v>12</v>
      </c>
      <c r="D782" s="73" t="s">
        <v>13</v>
      </c>
      <c r="E782" s="73" t="s">
        <v>481</v>
      </c>
      <c r="F782" s="154">
        <v>2.7609092999999998E-2</v>
      </c>
      <c r="G782" s="155">
        <v>1.2485806656159376E-4</v>
      </c>
      <c r="H782" s="154">
        <v>9.2413785118600005E-4</v>
      </c>
      <c r="I782" s="156">
        <v>5.5195566278300147E-5</v>
      </c>
    </row>
    <row r="783" spans="1:9" s="91" customFormat="1" x14ac:dyDescent="0.2">
      <c r="A783" s="90"/>
      <c r="B783" s="73" t="s">
        <v>53</v>
      </c>
      <c r="C783" s="88" t="s">
        <v>16</v>
      </c>
      <c r="D783" s="73" t="s">
        <v>13</v>
      </c>
      <c r="E783" s="73" t="s">
        <v>481</v>
      </c>
      <c r="F783" s="154">
        <v>4.6111144999999999E-2</v>
      </c>
      <c r="G783" s="155">
        <v>2.525473930678504E-4</v>
      </c>
      <c r="H783" s="154">
        <v>2.7747564071880001E-3</v>
      </c>
      <c r="I783" s="156">
        <v>1.232592937908923E-4</v>
      </c>
    </row>
    <row r="784" spans="1:9" s="91" customFormat="1" x14ac:dyDescent="0.2">
      <c r="A784" s="90"/>
      <c r="B784" s="73" t="s">
        <v>53</v>
      </c>
      <c r="C784" s="88" t="s">
        <v>18</v>
      </c>
      <c r="D784" s="73" t="s">
        <v>13</v>
      </c>
      <c r="E784" s="73" t="s">
        <v>481</v>
      </c>
      <c r="F784" s="154">
        <v>3.6945999999999995E-5</v>
      </c>
      <c r="G784" s="155">
        <v>3.6012760618778681E-7</v>
      </c>
      <c r="H784" s="154">
        <v>1.9354753863000001E-5</v>
      </c>
      <c r="I784" s="156">
        <v>1.0240908491083759E-5</v>
      </c>
    </row>
    <row r="785" spans="1:9" s="91" customFormat="1" x14ac:dyDescent="0.2">
      <c r="A785" s="90"/>
      <c r="B785" s="73" t="s">
        <v>53</v>
      </c>
      <c r="C785" s="88" t="s">
        <v>93</v>
      </c>
      <c r="D785" s="73" t="s">
        <v>13</v>
      </c>
      <c r="E785" s="73" t="s">
        <v>481</v>
      </c>
      <c r="F785" s="154">
        <v>2.5198764999999998E-2</v>
      </c>
      <c r="G785" s="155">
        <v>1.01667852626093E-3</v>
      </c>
      <c r="H785" s="154">
        <v>1.5249593644279999E-3</v>
      </c>
      <c r="I785" s="156">
        <v>3.2523521226744949E-4</v>
      </c>
    </row>
    <row r="786" spans="1:9" s="91" customFormat="1" x14ac:dyDescent="0.2">
      <c r="A786" s="90"/>
      <c r="B786" s="73" t="s">
        <v>53</v>
      </c>
      <c r="C786" s="88" t="s">
        <v>41</v>
      </c>
      <c r="D786" s="73" t="s">
        <v>13</v>
      </c>
      <c r="E786" s="73" t="s">
        <v>481</v>
      </c>
      <c r="F786" s="154">
        <v>0</v>
      </c>
      <c r="G786" s="155">
        <v>0</v>
      </c>
      <c r="H786" s="154">
        <v>1.2793932E-8</v>
      </c>
      <c r="I786" s="156">
        <v>2.0328288243962463E-8</v>
      </c>
    </row>
    <row r="787" spans="1:9" s="91" customFormat="1" x14ac:dyDescent="0.2">
      <c r="A787" s="90"/>
      <c r="B787" s="73" t="s">
        <v>53</v>
      </c>
      <c r="C787" s="88" t="s">
        <v>42</v>
      </c>
      <c r="D787" s="73" t="s">
        <v>13</v>
      </c>
      <c r="E787" s="73" t="s">
        <v>481</v>
      </c>
      <c r="F787" s="154">
        <v>1.9998999999999999E-2</v>
      </c>
      <c r="G787" s="155">
        <v>6.2594742858502125E-3</v>
      </c>
      <c r="H787" s="154">
        <v>4.3460563240000002E-6</v>
      </c>
      <c r="I787" s="156">
        <v>2.117831510666694E-4</v>
      </c>
    </row>
    <row r="788" spans="1:9" s="91" customFormat="1" x14ac:dyDescent="0.2">
      <c r="A788" s="90"/>
      <c r="B788" s="73" t="s">
        <v>53</v>
      </c>
      <c r="C788" s="88" t="s">
        <v>77</v>
      </c>
      <c r="D788" s="73" t="s">
        <v>13</v>
      </c>
      <c r="E788" s="73" t="s">
        <v>481</v>
      </c>
      <c r="F788" s="154">
        <v>0</v>
      </c>
      <c r="G788" s="155">
        <v>0</v>
      </c>
      <c r="H788" s="154">
        <v>7.5807315000000003E-8</v>
      </c>
      <c r="I788" s="156">
        <v>1.0251179969124268E-6</v>
      </c>
    </row>
    <row r="789" spans="1:9" s="91" customFormat="1" ht="25.5" x14ac:dyDescent="0.2">
      <c r="A789" s="90"/>
      <c r="B789" s="73" t="s">
        <v>53</v>
      </c>
      <c r="C789" s="88" t="s">
        <v>92</v>
      </c>
      <c r="D789" s="73" t="s">
        <v>13</v>
      </c>
      <c r="E789" s="73" t="s">
        <v>481</v>
      </c>
      <c r="F789" s="154">
        <v>0.15980212900000001</v>
      </c>
      <c r="G789" s="155">
        <v>1.8634885097579043E-4</v>
      </c>
      <c r="H789" s="154">
        <v>5.0067147463850005E-3</v>
      </c>
      <c r="I789" s="156">
        <v>9.8779948453110616E-5</v>
      </c>
    </row>
    <row r="790" spans="1:9" s="91" customFormat="1" x14ac:dyDescent="0.2">
      <c r="A790" s="90"/>
      <c r="B790" s="73" t="s">
        <v>53</v>
      </c>
      <c r="C790" s="88" t="s">
        <v>43</v>
      </c>
      <c r="D790" s="73" t="s">
        <v>13</v>
      </c>
      <c r="E790" s="73" t="s">
        <v>481</v>
      </c>
      <c r="F790" s="154">
        <v>9.999500000000001E-4</v>
      </c>
      <c r="G790" s="155">
        <v>1.0599467793155848E-7</v>
      </c>
      <c r="H790" s="154">
        <v>2.2560164999999999E-7</v>
      </c>
      <c r="I790" s="156">
        <v>1.8771515152382469E-7</v>
      </c>
    </row>
    <row r="791" spans="1:9" s="91" customFormat="1" x14ac:dyDescent="0.2">
      <c r="A791" s="90"/>
      <c r="B791" s="73" t="s">
        <v>53</v>
      </c>
      <c r="C791" s="88" t="s">
        <v>25</v>
      </c>
      <c r="D791" s="73" t="s">
        <v>13</v>
      </c>
      <c r="E791" s="73" t="s">
        <v>481</v>
      </c>
      <c r="F791" s="154">
        <v>4.5777222999999999E-2</v>
      </c>
      <c r="G791" s="155">
        <v>1.5677137661805477E-4</v>
      </c>
      <c r="H791" s="154">
        <v>1.452536014304E-3</v>
      </c>
      <c r="I791" s="156">
        <v>6.4656074229817021E-5</v>
      </c>
    </row>
    <row r="792" spans="1:9" s="91" customFormat="1" x14ac:dyDescent="0.2">
      <c r="A792" s="90"/>
      <c r="B792" s="73" t="s">
        <v>53</v>
      </c>
      <c r="C792" s="88" t="s">
        <v>19</v>
      </c>
      <c r="D792" s="73" t="s">
        <v>13</v>
      </c>
      <c r="E792" s="73" t="s">
        <v>481</v>
      </c>
      <c r="F792" s="154">
        <v>0.18145278799999998</v>
      </c>
      <c r="G792" s="155">
        <v>1.8136531189292423E-4</v>
      </c>
      <c r="H792" s="154">
        <v>4.9874583513700001E-3</v>
      </c>
      <c r="I792" s="156">
        <v>8.433470165039494E-5</v>
      </c>
    </row>
    <row r="793" spans="1:9" s="91" customFormat="1" ht="25.5" x14ac:dyDescent="0.2">
      <c r="A793" s="90"/>
      <c r="B793" s="73" t="s">
        <v>53</v>
      </c>
      <c r="C793" s="88" t="s">
        <v>90</v>
      </c>
      <c r="D793" s="73" t="s">
        <v>13</v>
      </c>
      <c r="E793" s="73" t="s">
        <v>481</v>
      </c>
      <c r="F793" s="154">
        <v>1.19994E-3</v>
      </c>
      <c r="G793" s="155">
        <v>5.2423136136306426E-4</v>
      </c>
      <c r="H793" s="154">
        <v>4.7420041709999997E-6</v>
      </c>
      <c r="I793" s="156">
        <v>9.9254241193960301E-6</v>
      </c>
    </row>
    <row r="794" spans="1:9" s="91" customFormat="1" ht="25.5" x14ac:dyDescent="0.2">
      <c r="A794" s="90"/>
      <c r="B794" s="73" t="s">
        <v>53</v>
      </c>
      <c r="C794" s="88" t="s">
        <v>96</v>
      </c>
      <c r="D794" s="73" t="s">
        <v>13</v>
      </c>
      <c r="E794" s="73" t="s">
        <v>481</v>
      </c>
      <c r="F794" s="154">
        <v>1.59992E-4</v>
      </c>
      <c r="G794" s="155">
        <v>4.9461632182320422E-5</v>
      </c>
      <c r="H794" s="154">
        <v>5.6423629000000007E-7</v>
      </c>
      <c r="I794" s="156">
        <v>1.8192724274302679E-6</v>
      </c>
    </row>
    <row r="795" spans="1:9" s="91" customFormat="1" x14ac:dyDescent="0.2">
      <c r="A795" s="90"/>
      <c r="B795" s="73" t="s">
        <v>53</v>
      </c>
      <c r="C795" s="88" t="s">
        <v>44</v>
      </c>
      <c r="D795" s="73" t="s">
        <v>13</v>
      </c>
      <c r="E795" s="73" t="s">
        <v>481</v>
      </c>
      <c r="F795" s="154">
        <v>8.6995700000000002E-3</v>
      </c>
      <c r="G795" s="155">
        <v>2.0808380450136629E-4</v>
      </c>
      <c r="H795" s="154">
        <v>2.5935481854000001E-5</v>
      </c>
      <c r="I795" s="156">
        <v>7.4386862014311957E-5</v>
      </c>
    </row>
    <row r="796" spans="1:9" s="91" customFormat="1" x14ac:dyDescent="0.2">
      <c r="A796" s="90"/>
      <c r="B796" s="73" t="s">
        <v>53</v>
      </c>
      <c r="C796" s="88" t="s">
        <v>45</v>
      </c>
      <c r="D796" s="73" t="s">
        <v>13</v>
      </c>
      <c r="E796" s="73" t="s">
        <v>481</v>
      </c>
      <c r="F796" s="154">
        <v>3.9997999999999999E-2</v>
      </c>
      <c r="G796" s="155">
        <v>3.6589619935193833E-4</v>
      </c>
      <c r="H796" s="154">
        <v>7.7938463672500003E-4</v>
      </c>
      <c r="I796" s="156">
        <v>7.0126063048417755E-4</v>
      </c>
    </row>
    <row r="797" spans="1:9" s="91" customFormat="1" x14ac:dyDescent="0.2">
      <c r="A797" s="90"/>
      <c r="B797" s="73" t="s">
        <v>53</v>
      </c>
      <c r="C797" s="88" t="s">
        <v>46</v>
      </c>
      <c r="D797" s="73" t="s">
        <v>13</v>
      </c>
      <c r="E797" s="73" t="s">
        <v>481</v>
      </c>
      <c r="F797" s="154">
        <v>4.3329999999999998E-6</v>
      </c>
      <c r="G797" s="155">
        <v>1.2681893256702546E-8</v>
      </c>
      <c r="H797" s="154">
        <v>1.167265794E-6</v>
      </c>
      <c r="I797" s="156">
        <v>6.8449947885693443E-7</v>
      </c>
    </row>
    <row r="798" spans="1:9" s="91" customFormat="1" x14ac:dyDescent="0.2">
      <c r="A798" s="90"/>
      <c r="B798" s="73" t="s">
        <v>53</v>
      </c>
      <c r="C798" s="88" t="s">
        <v>26</v>
      </c>
      <c r="D798" s="73" t="s">
        <v>13</v>
      </c>
      <c r="E798" s="73" t="s">
        <v>481</v>
      </c>
      <c r="F798" s="154">
        <v>0.2380475</v>
      </c>
      <c r="G798" s="155">
        <v>5.3702036724653562E-4</v>
      </c>
      <c r="H798" s="154">
        <v>1.6865557426409999E-3</v>
      </c>
      <c r="I798" s="156">
        <v>9.9099965024114256E-5</v>
      </c>
    </row>
    <row r="799" spans="1:9" s="91" customFormat="1" x14ac:dyDescent="0.2">
      <c r="A799" s="90"/>
      <c r="B799" s="73" t="s">
        <v>53</v>
      </c>
      <c r="C799" s="88" t="s">
        <v>15</v>
      </c>
      <c r="D799" s="73" t="s">
        <v>13</v>
      </c>
      <c r="E799" s="73" t="s">
        <v>481</v>
      </c>
      <c r="F799" s="154">
        <v>0.134194693</v>
      </c>
      <c r="G799" s="155">
        <v>1.7199512586638039E-3</v>
      </c>
      <c r="H799" s="154">
        <v>5.8121714414399999E-4</v>
      </c>
      <c r="I799" s="156">
        <v>2.6363599541562505E-4</v>
      </c>
    </row>
    <row r="800" spans="1:9" s="91" customFormat="1" x14ac:dyDescent="0.2">
      <c r="A800" s="90"/>
      <c r="B800" s="73" t="s">
        <v>53</v>
      </c>
      <c r="C800" s="88" t="s">
        <v>87</v>
      </c>
      <c r="D800" s="73" t="s">
        <v>13</v>
      </c>
      <c r="E800" s="73" t="s">
        <v>481</v>
      </c>
      <c r="F800" s="154">
        <v>2.1622671E-2</v>
      </c>
      <c r="G800" s="155">
        <v>1.8742715860201831E-4</v>
      </c>
      <c r="H800" s="154">
        <v>1.3813439264999999E-5</v>
      </c>
      <c r="I800" s="156">
        <v>2.6866976135017309E-5</v>
      </c>
    </row>
    <row r="801" spans="1:9" s="91" customFormat="1" x14ac:dyDescent="0.2">
      <c r="A801" s="90"/>
      <c r="B801" s="73" t="s">
        <v>53</v>
      </c>
      <c r="C801" s="88" t="s">
        <v>47</v>
      </c>
      <c r="D801" s="73" t="s">
        <v>13</v>
      </c>
      <c r="E801" s="73" t="s">
        <v>481</v>
      </c>
      <c r="F801" s="154">
        <v>2.3559745999999999E-2</v>
      </c>
      <c r="G801" s="155">
        <v>1.1348514121955014E-7</v>
      </c>
      <c r="H801" s="154">
        <v>4.5257772201799998E-4</v>
      </c>
      <c r="I801" s="156">
        <v>7.2956385052241947E-5</v>
      </c>
    </row>
    <row r="802" spans="1:9" s="91" customFormat="1" x14ac:dyDescent="0.2">
      <c r="A802" s="90"/>
      <c r="B802" s="73" t="s">
        <v>53</v>
      </c>
      <c r="C802" s="88" t="s">
        <v>373</v>
      </c>
      <c r="D802" s="73" t="s">
        <v>13</v>
      </c>
      <c r="E802" s="73" t="s">
        <v>481</v>
      </c>
      <c r="F802" s="154">
        <v>4.0297999999999999E-4</v>
      </c>
      <c r="G802" s="155">
        <v>3.5740517886172376E-5</v>
      </c>
      <c r="H802" s="154">
        <v>2.30155734E-7</v>
      </c>
      <c r="I802" s="156">
        <v>1.6499674561776766E-6</v>
      </c>
    </row>
    <row r="803" spans="1:9" s="91" customFormat="1" x14ac:dyDescent="0.2">
      <c r="A803" s="90"/>
      <c r="B803" s="73" t="s">
        <v>53</v>
      </c>
      <c r="C803" s="88" t="s">
        <v>48</v>
      </c>
      <c r="D803" s="73" t="s">
        <v>13</v>
      </c>
      <c r="E803" s="73" t="s">
        <v>481</v>
      </c>
      <c r="F803" s="154">
        <v>3.5902405999999998E-2</v>
      </c>
      <c r="G803" s="155">
        <v>3.2608854572713458E-6</v>
      </c>
      <c r="H803" s="154">
        <v>1.9817671298509999E-3</v>
      </c>
      <c r="I803" s="156">
        <v>6.9306565754898635E-5</v>
      </c>
    </row>
    <row r="804" spans="1:9" s="91" customFormat="1" x14ac:dyDescent="0.2">
      <c r="A804" s="90"/>
      <c r="B804" s="73" t="s">
        <v>53</v>
      </c>
      <c r="C804" s="88" t="s">
        <v>49</v>
      </c>
      <c r="D804" s="73" t="s">
        <v>13</v>
      </c>
      <c r="E804" s="73" t="s">
        <v>481</v>
      </c>
      <c r="F804" s="154">
        <v>2.1998900000000004E-3</v>
      </c>
      <c r="G804" s="155">
        <v>4.5934857293067127E-5</v>
      </c>
      <c r="H804" s="154">
        <v>3.4550840620000002E-6</v>
      </c>
      <c r="I804" s="156">
        <v>1.4675718674498698E-6</v>
      </c>
    </row>
    <row r="805" spans="1:9" s="91" customFormat="1" x14ac:dyDescent="0.2">
      <c r="A805" s="90"/>
      <c r="B805" s="73" t="s">
        <v>53</v>
      </c>
      <c r="C805" s="88" t="s">
        <v>27</v>
      </c>
      <c r="D805" s="73" t="s">
        <v>13</v>
      </c>
      <c r="E805" s="73" t="s">
        <v>481</v>
      </c>
      <c r="F805" s="154">
        <v>3.7010954999999998E-2</v>
      </c>
      <c r="G805" s="155">
        <v>1.2955295751909527E-4</v>
      </c>
      <c r="H805" s="154">
        <v>8.4699110787599997E-4</v>
      </c>
      <c r="I805" s="156">
        <v>6.0933415396986896E-5</v>
      </c>
    </row>
    <row r="806" spans="1:9" s="91" customFormat="1" x14ac:dyDescent="0.2">
      <c r="A806" s="90"/>
      <c r="B806" s="73" t="s">
        <v>53</v>
      </c>
      <c r="C806" s="88" t="s">
        <v>29</v>
      </c>
      <c r="D806" s="73" t="s">
        <v>13</v>
      </c>
      <c r="E806" s="73" t="s">
        <v>481</v>
      </c>
      <c r="F806" s="154">
        <v>1.544923E-2</v>
      </c>
      <c r="G806" s="155">
        <v>4.9058173573434973E-5</v>
      </c>
      <c r="H806" s="154">
        <v>6.7789285161599998E-4</v>
      </c>
      <c r="I806" s="156">
        <v>6.9223845907173949E-5</v>
      </c>
    </row>
    <row r="807" spans="1:9" s="91" customFormat="1" x14ac:dyDescent="0.2">
      <c r="A807" s="90"/>
      <c r="B807" s="73" t="s">
        <v>53</v>
      </c>
      <c r="C807" s="88" t="s">
        <v>50</v>
      </c>
      <c r="D807" s="73" t="s">
        <v>13</v>
      </c>
      <c r="E807" s="73" t="s">
        <v>481</v>
      </c>
      <c r="F807" s="154">
        <v>0</v>
      </c>
      <c r="G807" s="155">
        <v>0</v>
      </c>
      <c r="H807" s="154">
        <v>1.1352603000000001E-7</v>
      </c>
      <c r="I807" s="156">
        <v>5.1651008850990986E-8</v>
      </c>
    </row>
    <row r="808" spans="1:9" s="91" customFormat="1" x14ac:dyDescent="0.2">
      <c r="A808" s="90"/>
      <c r="B808" s="73" t="s">
        <v>53</v>
      </c>
      <c r="C808" s="88" t="s">
        <v>100</v>
      </c>
      <c r="D808" s="73" t="s">
        <v>13</v>
      </c>
      <c r="E808" s="73" t="s">
        <v>481</v>
      </c>
      <c r="F808" s="154">
        <v>9.01729E-2</v>
      </c>
      <c r="G808" s="155">
        <v>1.4654731853922431E-4</v>
      </c>
      <c r="H808" s="154">
        <v>1.6234908652309999E-3</v>
      </c>
      <c r="I808" s="156">
        <v>7.1157266050300277E-5</v>
      </c>
    </row>
    <row r="809" spans="1:9" s="91" customFormat="1" x14ac:dyDescent="0.2">
      <c r="A809" s="90"/>
      <c r="B809" s="73" t="s">
        <v>53</v>
      </c>
      <c r="C809" s="88" t="s">
        <v>331</v>
      </c>
      <c r="D809" s="73" t="s">
        <v>13</v>
      </c>
      <c r="E809" s="73" t="s">
        <v>481</v>
      </c>
      <c r="F809" s="154">
        <v>4.1597930000000002E-3</v>
      </c>
      <c r="G809" s="155">
        <v>6.945427625696895E-5</v>
      </c>
      <c r="H809" s="154">
        <v>6.6726816630000006E-6</v>
      </c>
      <c r="I809" s="156">
        <v>3.7952075184437078E-5</v>
      </c>
    </row>
    <row r="810" spans="1:9" s="91" customFormat="1" x14ac:dyDescent="0.2">
      <c r="A810" s="90"/>
      <c r="B810" s="73" t="s">
        <v>53</v>
      </c>
      <c r="C810" s="88" t="s">
        <v>102</v>
      </c>
      <c r="D810" s="73" t="s">
        <v>13</v>
      </c>
      <c r="E810" s="73" t="s">
        <v>481</v>
      </c>
      <c r="F810" s="154">
        <v>4.3003930000000004E-3</v>
      </c>
      <c r="G810" s="155">
        <v>7.4965005291387294E-5</v>
      </c>
      <c r="H810" s="154">
        <v>2.9832482065000001E-5</v>
      </c>
      <c r="I810" s="156">
        <v>8.939872285430468E-5</v>
      </c>
    </row>
    <row r="811" spans="1:9" s="91" customFormat="1" ht="25.5" x14ac:dyDescent="0.2">
      <c r="A811" s="90"/>
      <c r="B811" s="73" t="s">
        <v>53</v>
      </c>
      <c r="C811" s="88" t="s">
        <v>313</v>
      </c>
      <c r="D811" s="73" t="s">
        <v>13</v>
      </c>
      <c r="E811" s="73" t="s">
        <v>481</v>
      </c>
      <c r="F811" s="154">
        <v>1.7139164999999998E-2</v>
      </c>
      <c r="G811" s="155">
        <v>1.5185531100369844E-4</v>
      </c>
      <c r="H811" s="154">
        <v>5.7012172835000003E-5</v>
      </c>
      <c r="I811" s="156">
        <v>2.790067760280619E-4</v>
      </c>
    </row>
    <row r="812" spans="1:9" s="91" customFormat="1" x14ac:dyDescent="0.2">
      <c r="A812" s="90"/>
      <c r="B812" s="73" t="s">
        <v>53</v>
      </c>
      <c r="C812" s="88" t="s">
        <v>101</v>
      </c>
      <c r="D812" s="73" t="s">
        <v>13</v>
      </c>
      <c r="E812" s="73" t="s">
        <v>481</v>
      </c>
      <c r="F812" s="154">
        <v>2.2358900000000001E-2</v>
      </c>
      <c r="G812" s="155">
        <v>6.0012221972172413E-4</v>
      </c>
      <c r="H812" s="154">
        <v>1.176837971143E-3</v>
      </c>
      <c r="I812" s="156">
        <v>1.0634893172085779E-2</v>
      </c>
    </row>
    <row r="813" spans="1:9" s="91" customFormat="1" x14ac:dyDescent="0.2">
      <c r="A813" s="90"/>
      <c r="B813" s="73" t="s">
        <v>53</v>
      </c>
      <c r="C813" s="88" t="s">
        <v>322</v>
      </c>
      <c r="D813" s="73" t="s">
        <v>13</v>
      </c>
      <c r="E813" s="73" t="s">
        <v>481</v>
      </c>
      <c r="F813" s="154">
        <v>1.6999159999999999E-3</v>
      </c>
      <c r="G813" s="155">
        <v>1.0230743413809671E-4</v>
      </c>
      <c r="H813" s="154">
        <v>4.7785731368E-5</v>
      </c>
      <c r="I813" s="156">
        <v>1.3390552236758418E-3</v>
      </c>
    </row>
    <row r="814" spans="1:9" s="91" customFormat="1" x14ac:dyDescent="0.2">
      <c r="A814" s="90"/>
      <c r="B814" s="73" t="s">
        <v>53</v>
      </c>
      <c r="C814" s="88" t="s">
        <v>333</v>
      </c>
      <c r="D814" s="73" t="s">
        <v>13</v>
      </c>
      <c r="E814" s="73" t="s">
        <v>481</v>
      </c>
      <c r="F814" s="154">
        <v>0</v>
      </c>
      <c r="G814" s="155">
        <v>0</v>
      </c>
      <c r="H814" s="154">
        <v>3.9939971E-8</v>
      </c>
      <c r="I814" s="156">
        <v>5.828995366315733E-8</v>
      </c>
    </row>
    <row r="815" spans="1:9" s="91" customFormat="1" x14ac:dyDescent="0.2">
      <c r="A815" s="90"/>
      <c r="B815" s="73" t="s">
        <v>53</v>
      </c>
      <c r="C815" s="88" t="s">
        <v>103</v>
      </c>
      <c r="D815" s="73" t="s">
        <v>13</v>
      </c>
      <c r="E815" s="73" t="s">
        <v>481</v>
      </c>
      <c r="F815" s="154">
        <v>2.9998500000000001E-4</v>
      </c>
      <c r="G815" s="155">
        <v>1.9189152472644207E-6</v>
      </c>
      <c r="H815" s="154">
        <v>1.163078836E-6</v>
      </c>
      <c r="I815" s="156">
        <v>7.4985628458299588E-7</v>
      </c>
    </row>
    <row r="816" spans="1:9" s="91" customFormat="1" x14ac:dyDescent="0.2">
      <c r="A816" s="90"/>
      <c r="B816" s="73" t="s">
        <v>53</v>
      </c>
      <c r="C816" s="88" t="s">
        <v>105</v>
      </c>
      <c r="D816" s="73" t="s">
        <v>13</v>
      </c>
      <c r="E816" s="73" t="s">
        <v>481</v>
      </c>
      <c r="F816" s="154">
        <v>4.5297800000000006E-3</v>
      </c>
      <c r="G816" s="155">
        <v>5.0545038932599438E-5</v>
      </c>
      <c r="H816" s="154">
        <v>6.9670565842999994E-5</v>
      </c>
      <c r="I816" s="156">
        <v>1.3824273385192091E-3</v>
      </c>
    </row>
    <row r="817" spans="1:9" s="91" customFormat="1" x14ac:dyDescent="0.2">
      <c r="A817" s="90"/>
      <c r="B817" s="73" t="s">
        <v>53</v>
      </c>
      <c r="C817" s="88" t="s">
        <v>89</v>
      </c>
      <c r="D817" s="73" t="s">
        <v>13</v>
      </c>
      <c r="E817" s="73" t="s">
        <v>481</v>
      </c>
      <c r="F817" s="154">
        <v>1.349933E-3</v>
      </c>
      <c r="G817" s="155">
        <v>5.1534168736010242E-9</v>
      </c>
      <c r="H817" s="154">
        <v>2.4601099400000002E-7</v>
      </c>
      <c r="I817" s="156">
        <v>1.5715056036732989E-7</v>
      </c>
    </row>
    <row r="818" spans="1:9" s="91" customFormat="1" x14ac:dyDescent="0.2">
      <c r="A818" s="90"/>
      <c r="B818" s="73" t="s">
        <v>53</v>
      </c>
      <c r="C818" s="88" t="s">
        <v>20</v>
      </c>
      <c r="D818" s="73" t="s">
        <v>13</v>
      </c>
      <c r="E818" s="73" t="s">
        <v>481</v>
      </c>
      <c r="F818" s="154">
        <v>2.9138543999999999E-2</v>
      </c>
      <c r="G818" s="155">
        <v>3.6263781028769129E-4</v>
      </c>
      <c r="H818" s="154">
        <v>1.8139551415099998E-3</v>
      </c>
      <c r="I818" s="156">
        <v>7.0057226927301632E-4</v>
      </c>
    </row>
    <row r="819" spans="1:9" s="91" customFormat="1" x14ac:dyDescent="0.2">
      <c r="A819" s="90"/>
      <c r="B819" s="73" t="s">
        <v>53</v>
      </c>
      <c r="C819" s="88" t="s">
        <v>51</v>
      </c>
      <c r="D819" s="73" t="s">
        <v>13</v>
      </c>
      <c r="E819" s="73" t="s">
        <v>481</v>
      </c>
      <c r="F819" s="154">
        <v>0.107854669</v>
      </c>
      <c r="G819" s="155">
        <v>6.6207998474751995E-4</v>
      </c>
      <c r="H819" s="154">
        <v>1.5000650843230001E-3</v>
      </c>
      <c r="I819" s="156">
        <v>3.112991511169723E-4</v>
      </c>
    </row>
    <row r="820" spans="1:9" s="91" customFormat="1" x14ac:dyDescent="0.2">
      <c r="A820" s="90"/>
      <c r="B820" s="73" t="s">
        <v>53</v>
      </c>
      <c r="C820" s="88" t="s">
        <v>30</v>
      </c>
      <c r="D820" s="73" t="s">
        <v>13</v>
      </c>
      <c r="E820" s="73" t="s">
        <v>481</v>
      </c>
      <c r="F820" s="154">
        <v>2.7498772999999997E-2</v>
      </c>
      <c r="G820" s="155">
        <v>1.0780428188343524E-4</v>
      </c>
      <c r="H820" s="154">
        <v>1.235236674542E-3</v>
      </c>
      <c r="I820" s="156">
        <v>7.6285439446410717E-5</v>
      </c>
    </row>
    <row r="821" spans="1:9" s="91" customFormat="1" x14ac:dyDescent="0.2">
      <c r="A821" s="90"/>
      <c r="B821" s="73" t="s">
        <v>53</v>
      </c>
      <c r="C821" s="88" t="s">
        <v>28</v>
      </c>
      <c r="D821" s="73" t="s">
        <v>13</v>
      </c>
      <c r="E821" s="73" t="s">
        <v>481</v>
      </c>
      <c r="F821" s="154">
        <v>8.4998300000000001E-4</v>
      </c>
      <c r="G821" s="155">
        <v>1.8441752819463806E-5</v>
      </c>
      <c r="H821" s="154">
        <v>6.0031420512200002E-4</v>
      </c>
      <c r="I821" s="156">
        <v>1.1066356102724295E-4</v>
      </c>
    </row>
    <row r="822" spans="1:9" s="91" customFormat="1" x14ac:dyDescent="0.2">
      <c r="A822" s="90"/>
      <c r="B822" s="73" t="s">
        <v>53</v>
      </c>
      <c r="C822" s="88" t="s">
        <v>22</v>
      </c>
      <c r="D822" s="73" t="s">
        <v>13</v>
      </c>
      <c r="E822" s="73" t="s">
        <v>481</v>
      </c>
      <c r="F822" s="154">
        <v>8.1995899999999997E-3</v>
      </c>
      <c r="G822" s="155">
        <v>5.2200715252671349E-4</v>
      </c>
      <c r="H822" s="154">
        <v>6.22411380253E-4</v>
      </c>
      <c r="I822" s="156">
        <v>3.6441038811404775E-4</v>
      </c>
    </row>
    <row r="823" spans="1:9" s="91" customFormat="1" x14ac:dyDescent="0.2">
      <c r="A823" s="90"/>
      <c r="B823" s="73" t="s">
        <v>53</v>
      </c>
      <c r="C823" s="88" t="s">
        <v>23</v>
      </c>
      <c r="D823" s="73" t="s">
        <v>13</v>
      </c>
      <c r="E823" s="73" t="s">
        <v>481</v>
      </c>
      <c r="F823" s="154">
        <v>2.0998979999999998E-3</v>
      </c>
      <c r="G823" s="155">
        <v>5.4027719080563456E-4</v>
      </c>
      <c r="H823" s="154">
        <v>1.5078501655199999E-4</v>
      </c>
      <c r="I823" s="156">
        <v>2.591885065397788E-4</v>
      </c>
    </row>
    <row r="824" spans="1:9" s="91" customFormat="1" x14ac:dyDescent="0.2">
      <c r="A824" s="90"/>
      <c r="B824" s="73" t="s">
        <v>53</v>
      </c>
      <c r="C824" s="88" t="s">
        <v>52</v>
      </c>
      <c r="D824" s="73" t="s">
        <v>13</v>
      </c>
      <c r="E824" s="73" t="s">
        <v>481</v>
      </c>
      <c r="F824" s="154">
        <v>0.31877138199999999</v>
      </c>
      <c r="G824" s="155">
        <v>2.4926133112700921E-5</v>
      </c>
      <c r="H824" s="154">
        <v>5.305978311721E-3</v>
      </c>
      <c r="I824" s="156">
        <v>8.7885889205018507E-4</v>
      </c>
    </row>
    <row r="825" spans="1:9" s="91" customFormat="1" x14ac:dyDescent="0.2">
      <c r="A825" s="90"/>
      <c r="B825" s="73" t="s">
        <v>53</v>
      </c>
      <c r="C825" s="88" t="s">
        <v>76</v>
      </c>
      <c r="D825" s="73" t="s">
        <v>13</v>
      </c>
      <c r="E825" s="73" t="s">
        <v>481</v>
      </c>
      <c r="F825" s="154">
        <v>9.9995000000000007E-5</v>
      </c>
      <c r="G825" s="155">
        <v>5.02209122796214E-8</v>
      </c>
      <c r="H825" s="154">
        <v>4.3109928042299998E-4</v>
      </c>
      <c r="I825" s="156">
        <v>6.1401439575014332E-5</v>
      </c>
    </row>
    <row r="826" spans="1:9" s="91" customFormat="1" x14ac:dyDescent="0.2">
      <c r="A826" s="90"/>
      <c r="B826" s="73" t="s">
        <v>53</v>
      </c>
      <c r="C826" s="88" t="s">
        <v>332</v>
      </c>
      <c r="D826" s="73" t="s">
        <v>13</v>
      </c>
      <c r="E826" s="73" t="s">
        <v>481</v>
      </c>
      <c r="F826" s="154">
        <v>3.7028190000000004E-3</v>
      </c>
      <c r="G826" s="155">
        <v>1.4912125655997869E-4</v>
      </c>
      <c r="H826" s="154">
        <v>6.0193466503000005E-5</v>
      </c>
      <c r="I826" s="156">
        <v>3.5461514251669481E-4</v>
      </c>
    </row>
    <row r="827" spans="1:9" s="91" customFormat="1" x14ac:dyDescent="0.2">
      <c r="A827" s="90"/>
      <c r="B827" s="73" t="s">
        <v>53</v>
      </c>
      <c r="C827" s="88" t="s">
        <v>24</v>
      </c>
      <c r="D827" s="73" t="s">
        <v>13</v>
      </c>
      <c r="E827" s="73" t="s">
        <v>481</v>
      </c>
      <c r="F827" s="154">
        <v>3.1298435999999999E-2</v>
      </c>
      <c r="G827" s="155">
        <v>3.0524268160137705E-5</v>
      </c>
      <c r="H827" s="154">
        <v>8.7919804487000006E-4</v>
      </c>
      <c r="I827" s="156">
        <v>5.3764436122413813E-5</v>
      </c>
    </row>
    <row r="828" spans="1:9" s="91" customFormat="1" x14ac:dyDescent="0.2">
      <c r="A828" s="90"/>
      <c r="B828" s="73" t="s">
        <v>53</v>
      </c>
      <c r="C828" s="88" t="s">
        <v>91</v>
      </c>
      <c r="D828" s="73" t="s">
        <v>13</v>
      </c>
      <c r="E828" s="73" t="s">
        <v>481</v>
      </c>
      <c r="F828" s="154">
        <v>1.7899126999999997E-2</v>
      </c>
      <c r="G828" s="155">
        <v>5.3847136516851273E-4</v>
      </c>
      <c r="H828" s="154">
        <v>1.353698967312E-3</v>
      </c>
      <c r="I828" s="156">
        <v>3.8022236078311659E-4</v>
      </c>
    </row>
    <row r="829" spans="1:9" s="91" customFormat="1" x14ac:dyDescent="0.2">
      <c r="A829" s="90"/>
      <c r="B829" s="73" t="s">
        <v>53</v>
      </c>
      <c r="C829" s="88" t="s">
        <v>21</v>
      </c>
      <c r="D829" s="73" t="s">
        <v>13</v>
      </c>
      <c r="E829" s="73" t="s">
        <v>481</v>
      </c>
      <c r="F829" s="154">
        <v>5.1069390999999999E-2</v>
      </c>
      <c r="G829" s="155">
        <v>6.2805595967929309E-5</v>
      </c>
      <c r="H829" s="154">
        <v>3.3974843887889998E-3</v>
      </c>
      <c r="I829" s="156">
        <v>8.2757623464101303E-5</v>
      </c>
    </row>
    <row r="830" spans="1:9" s="91" customFormat="1" x14ac:dyDescent="0.2">
      <c r="A830" s="90"/>
      <c r="B830" s="73" t="s">
        <v>53</v>
      </c>
      <c r="C830" s="88" t="s">
        <v>396</v>
      </c>
      <c r="D830" s="73" t="s">
        <v>13</v>
      </c>
      <c r="E830" s="73" t="s">
        <v>481</v>
      </c>
      <c r="F830" s="154">
        <v>2.1043950000000002E-3</v>
      </c>
      <c r="G830" s="155">
        <v>2.2579785339058834E-3</v>
      </c>
      <c r="H830" s="154">
        <v>2.5500309129999999E-5</v>
      </c>
      <c r="I830" s="156">
        <v>6.0761921835359471E-3</v>
      </c>
    </row>
    <row r="831" spans="1:9" s="91" customFormat="1" x14ac:dyDescent="0.2">
      <c r="A831" s="90"/>
      <c r="B831" s="73" t="s">
        <v>53</v>
      </c>
      <c r="C831" s="88" t="s">
        <v>293</v>
      </c>
      <c r="D831" s="73" t="s">
        <v>13</v>
      </c>
      <c r="E831" s="73" t="s">
        <v>481</v>
      </c>
      <c r="F831" s="154">
        <v>9.999500000000001E-4</v>
      </c>
      <c r="G831" s="155">
        <v>7.7565210753602714E-5</v>
      </c>
      <c r="H831" s="154">
        <v>5.4991260250000003E-6</v>
      </c>
      <c r="I831" s="156">
        <v>1.7718712527631405E-6</v>
      </c>
    </row>
    <row r="832" spans="1:9" s="91" customFormat="1" x14ac:dyDescent="0.2">
      <c r="A832" s="90"/>
      <c r="B832" s="73" t="s">
        <v>53</v>
      </c>
      <c r="C832" s="88" t="s">
        <v>288</v>
      </c>
      <c r="D832" s="73" t="s">
        <v>13</v>
      </c>
      <c r="E832" s="73" t="s">
        <v>481</v>
      </c>
      <c r="F832" s="154">
        <v>1.7999119999999999E-3</v>
      </c>
      <c r="G832" s="155">
        <v>1.6128491992348543E-5</v>
      </c>
      <c r="H832" s="154">
        <v>1.2114970821000001E-5</v>
      </c>
      <c r="I832" s="156">
        <v>2.6931453309104435E-6</v>
      </c>
    </row>
    <row r="833" spans="1:9" s="91" customFormat="1" x14ac:dyDescent="0.2">
      <c r="A833" s="90"/>
      <c r="B833" s="73" t="s">
        <v>53</v>
      </c>
      <c r="C833" s="88" t="s">
        <v>285</v>
      </c>
      <c r="D833" s="73" t="s">
        <v>13</v>
      </c>
      <c r="E833" s="73" t="s">
        <v>481</v>
      </c>
      <c r="F833" s="154">
        <v>0</v>
      </c>
      <c r="G833" s="155">
        <v>0</v>
      </c>
      <c r="H833" s="154">
        <v>2.95527509704E-4</v>
      </c>
      <c r="I833" s="156">
        <v>1.1758612075253482E-4</v>
      </c>
    </row>
    <row r="834" spans="1:9" s="91" customFormat="1" x14ac:dyDescent="0.2">
      <c r="A834" s="90"/>
      <c r="B834" s="73" t="s">
        <v>53</v>
      </c>
      <c r="C834" s="88" t="s">
        <v>376</v>
      </c>
      <c r="D834" s="73" t="s">
        <v>13</v>
      </c>
      <c r="E834" s="73" t="s">
        <v>481</v>
      </c>
      <c r="F834" s="154">
        <v>0.37004157100000001</v>
      </c>
      <c r="G834" s="155">
        <v>4.2672701659094992E-4</v>
      </c>
      <c r="H834" s="154">
        <v>4.1558412729629998E-3</v>
      </c>
      <c r="I834" s="156">
        <v>2.7093712627151095E-4</v>
      </c>
    </row>
    <row r="835" spans="1:9" s="91" customFormat="1" x14ac:dyDescent="0.2">
      <c r="A835" s="90"/>
      <c r="B835" s="73" t="s">
        <v>53</v>
      </c>
      <c r="C835" s="88" t="s">
        <v>390</v>
      </c>
      <c r="D835" s="73" t="s">
        <v>13</v>
      </c>
      <c r="E835" s="73" t="s">
        <v>481</v>
      </c>
      <c r="F835" s="154">
        <v>0</v>
      </c>
      <c r="G835" s="155">
        <v>0</v>
      </c>
      <c r="H835" s="154">
        <v>1.9528687E-7</v>
      </c>
      <c r="I835" s="156">
        <v>7.064683178092463E-6</v>
      </c>
    </row>
    <row r="836" spans="1:9" s="91" customFormat="1" x14ac:dyDescent="0.2">
      <c r="A836" s="90"/>
      <c r="B836" s="73" t="s">
        <v>53</v>
      </c>
      <c r="C836" s="88" t="s">
        <v>391</v>
      </c>
      <c r="D836" s="73" t="s">
        <v>13</v>
      </c>
      <c r="E836" s="73" t="s">
        <v>481</v>
      </c>
      <c r="F836" s="154">
        <v>4.0148000000000001E-4</v>
      </c>
      <c r="G836" s="155">
        <v>1.7349940225246788E-4</v>
      </c>
      <c r="H836" s="154">
        <v>6.0752102E-8</v>
      </c>
      <c r="I836" s="156">
        <v>4.5700824229347618E-7</v>
      </c>
    </row>
    <row r="837" spans="1:9" s="91" customFormat="1" x14ac:dyDescent="0.2">
      <c r="A837" s="90"/>
      <c r="B837" s="73" t="s">
        <v>53</v>
      </c>
      <c r="C837" s="88" t="s">
        <v>483</v>
      </c>
      <c r="D837" s="73" t="s">
        <v>13</v>
      </c>
      <c r="E837" s="73" t="s">
        <v>481</v>
      </c>
      <c r="F837" s="154">
        <v>9.0295800000000004E-4</v>
      </c>
      <c r="G837" s="155">
        <v>1.9995409801431679E-4</v>
      </c>
      <c r="H837" s="154">
        <v>2.0124876800000001E-7</v>
      </c>
      <c r="I837" s="156">
        <v>1.1069061522358119E-5</v>
      </c>
    </row>
    <row r="838" spans="1:9" s="91" customFormat="1" ht="25.5" x14ac:dyDescent="0.2">
      <c r="A838" s="90"/>
      <c r="B838" s="73" t="s">
        <v>367</v>
      </c>
      <c r="C838" s="88" t="s">
        <v>95</v>
      </c>
      <c r="D838" s="73" t="s">
        <v>56</v>
      </c>
      <c r="E838" s="73" t="s">
        <v>481</v>
      </c>
      <c r="F838" s="154">
        <v>2.3998800000000001E-3</v>
      </c>
      <c r="G838" s="155">
        <v>5.2509019120141378E-5</v>
      </c>
      <c r="H838" s="154">
        <v>2.1545522619999998E-5</v>
      </c>
      <c r="I838" s="156">
        <v>4.2142943327947336E-6</v>
      </c>
    </row>
    <row r="839" spans="1:9" s="91" customFormat="1" ht="25.5" x14ac:dyDescent="0.2">
      <c r="A839" s="90"/>
      <c r="B839" s="73" t="s">
        <v>367</v>
      </c>
      <c r="C839" s="88" t="s">
        <v>92</v>
      </c>
      <c r="D839" s="73" t="s">
        <v>56</v>
      </c>
      <c r="E839" s="73" t="s">
        <v>481</v>
      </c>
      <c r="F839" s="154">
        <v>9.999500000000001E-4</v>
      </c>
      <c r="G839" s="155">
        <v>1.1660641488277146E-6</v>
      </c>
      <c r="H839" s="154">
        <v>2.2386437971999998E-5</v>
      </c>
      <c r="I839" s="156">
        <v>4.4167309322336889E-7</v>
      </c>
    </row>
    <row r="840" spans="1:9" s="91" customFormat="1" x14ac:dyDescent="0.2">
      <c r="A840" s="90"/>
      <c r="B840" s="73" t="s">
        <v>367</v>
      </c>
      <c r="C840" s="88" t="s">
        <v>19</v>
      </c>
      <c r="D840" s="73" t="s">
        <v>56</v>
      </c>
      <c r="E840" s="73" t="s">
        <v>481</v>
      </c>
      <c r="F840" s="154">
        <v>0</v>
      </c>
      <c r="G840" s="155">
        <v>0</v>
      </c>
      <c r="H840" s="154">
        <v>5.4903655579999998E-6</v>
      </c>
      <c r="I840" s="156">
        <v>9.2838537921493671E-8</v>
      </c>
    </row>
    <row r="841" spans="1:9" s="91" customFormat="1" x14ac:dyDescent="0.2">
      <c r="A841" s="90"/>
      <c r="B841" s="73" t="s">
        <v>367</v>
      </c>
      <c r="C841" s="88" t="s">
        <v>26</v>
      </c>
      <c r="D841" s="73" t="s">
        <v>56</v>
      </c>
      <c r="E841" s="73" t="s">
        <v>481</v>
      </c>
      <c r="F841" s="154">
        <v>9.7995100000000009E-3</v>
      </c>
      <c r="G841" s="155">
        <v>2.2107085598614138E-5</v>
      </c>
      <c r="H841" s="154">
        <v>1.6461480169999997E-5</v>
      </c>
      <c r="I841" s="156">
        <v>9.6725656190742059E-7</v>
      </c>
    </row>
    <row r="842" spans="1:9" s="91" customFormat="1" x14ac:dyDescent="0.2">
      <c r="A842" s="90"/>
      <c r="B842" s="73" t="s">
        <v>367</v>
      </c>
      <c r="C842" s="88" t="s">
        <v>100</v>
      </c>
      <c r="D842" s="73" t="s">
        <v>56</v>
      </c>
      <c r="E842" s="73" t="s">
        <v>481</v>
      </c>
      <c r="F842" s="154">
        <v>2.0498974999999999E-2</v>
      </c>
      <c r="G842" s="155">
        <v>3.3314552587890545E-5</v>
      </c>
      <c r="H842" s="154">
        <v>6.4000033490300002E-4</v>
      </c>
      <c r="I842" s="156">
        <v>2.8051081209190698E-5</v>
      </c>
    </row>
    <row r="843" spans="1:9" s="91" customFormat="1" x14ac:dyDescent="0.2">
      <c r="A843" s="90"/>
      <c r="B843" s="73" t="s">
        <v>367</v>
      </c>
      <c r="C843" s="88" t="s">
        <v>24</v>
      </c>
      <c r="D843" s="73" t="s">
        <v>56</v>
      </c>
      <c r="E843" s="73" t="s">
        <v>481</v>
      </c>
      <c r="F843" s="154">
        <v>1.7999099999999998E-3</v>
      </c>
      <c r="G843" s="155">
        <v>1.7553891671811797E-6</v>
      </c>
      <c r="H843" s="154">
        <v>2.2602613576E-5</v>
      </c>
      <c r="I843" s="156">
        <v>1.3821877572374943E-6</v>
      </c>
    </row>
    <row r="844" spans="1:9" s="91" customFormat="1" x14ac:dyDescent="0.2">
      <c r="A844" s="90"/>
      <c r="B844" s="73" t="s">
        <v>97</v>
      </c>
      <c r="C844" s="88" t="s">
        <v>39</v>
      </c>
      <c r="D844" s="73" t="s">
        <v>56</v>
      </c>
      <c r="E844" s="73" t="s">
        <v>481</v>
      </c>
      <c r="F844" s="154">
        <v>0</v>
      </c>
      <c r="G844" s="155">
        <v>0</v>
      </c>
      <c r="H844" s="154">
        <v>8.2282212121000001E-5</v>
      </c>
      <c r="I844" s="156">
        <v>1.9158315433013553E-5</v>
      </c>
    </row>
    <row r="845" spans="1:9" s="91" customFormat="1" x14ac:dyDescent="0.2">
      <c r="A845" s="90"/>
      <c r="B845" s="73" t="s">
        <v>97</v>
      </c>
      <c r="C845" s="88" t="s">
        <v>32</v>
      </c>
      <c r="D845" s="73" t="s">
        <v>56</v>
      </c>
      <c r="E845" s="73" t="s">
        <v>481</v>
      </c>
      <c r="F845" s="154">
        <v>4.4997750000000003E-2</v>
      </c>
      <c r="G845" s="155">
        <v>7.1646039704424086E-5</v>
      </c>
      <c r="H845" s="154">
        <v>9.3190387955499989E-4</v>
      </c>
      <c r="I845" s="156">
        <v>7.0991162261482244E-5</v>
      </c>
    </row>
    <row r="846" spans="1:9" s="91" customFormat="1" x14ac:dyDescent="0.2">
      <c r="A846" s="90"/>
      <c r="B846" s="73" t="s">
        <v>97</v>
      </c>
      <c r="C846" s="88" t="s">
        <v>12</v>
      </c>
      <c r="D846" s="73" t="s">
        <v>56</v>
      </c>
      <c r="E846" s="73" t="s">
        <v>481</v>
      </c>
      <c r="F846" s="154">
        <v>4.1997900000000001E-3</v>
      </c>
      <c r="G846" s="155">
        <v>1.8992933210979294E-5</v>
      </c>
      <c r="H846" s="154">
        <v>2.3053201035699999E-4</v>
      </c>
      <c r="I846" s="156">
        <v>1.3768881818442642E-5</v>
      </c>
    </row>
    <row r="847" spans="1:9" s="91" customFormat="1" x14ac:dyDescent="0.2">
      <c r="A847" s="90"/>
      <c r="B847" s="73" t="s">
        <v>97</v>
      </c>
      <c r="C847" s="88" t="s">
        <v>16</v>
      </c>
      <c r="D847" s="73" t="s">
        <v>56</v>
      </c>
      <c r="E847" s="73" t="s">
        <v>481</v>
      </c>
      <c r="F847" s="154">
        <v>0</v>
      </c>
      <c r="G847" s="155">
        <v>0</v>
      </c>
      <c r="H847" s="154">
        <v>2.5433827623889999E-3</v>
      </c>
      <c r="I847" s="156">
        <v>1.1298129173425367E-4</v>
      </c>
    </row>
    <row r="848" spans="1:9" s="91" customFormat="1" ht="25.5" x14ac:dyDescent="0.2">
      <c r="A848" s="90"/>
      <c r="B848" s="73" t="s">
        <v>97</v>
      </c>
      <c r="C848" s="88" t="s">
        <v>92</v>
      </c>
      <c r="D848" s="73" t="s">
        <v>56</v>
      </c>
      <c r="E848" s="73" t="s">
        <v>481</v>
      </c>
      <c r="F848" s="154">
        <v>6.6996653000000003E-2</v>
      </c>
      <c r="G848" s="155">
        <v>7.8126301469824246E-5</v>
      </c>
      <c r="H848" s="154">
        <v>3.8499251080159999E-3</v>
      </c>
      <c r="I848" s="156">
        <v>7.5957074245690072E-5</v>
      </c>
    </row>
    <row r="849" spans="1:9" s="91" customFormat="1" x14ac:dyDescent="0.2">
      <c r="A849" s="90"/>
      <c r="B849" s="73" t="s">
        <v>97</v>
      </c>
      <c r="C849" s="88" t="s">
        <v>19</v>
      </c>
      <c r="D849" s="73" t="s">
        <v>56</v>
      </c>
      <c r="E849" s="73" t="s">
        <v>481</v>
      </c>
      <c r="F849" s="154">
        <v>5.3997306000000009E-2</v>
      </c>
      <c r="G849" s="155">
        <v>5.3971274577867999E-5</v>
      </c>
      <c r="H849" s="154">
        <v>4.1029833108639996E-3</v>
      </c>
      <c r="I849" s="156">
        <v>6.9378799585006278E-5</v>
      </c>
    </row>
    <row r="850" spans="1:9" s="91" customFormat="1" x14ac:dyDescent="0.2">
      <c r="A850" s="90"/>
      <c r="B850" s="73" t="s">
        <v>97</v>
      </c>
      <c r="C850" s="88" t="s">
        <v>26</v>
      </c>
      <c r="D850" s="73" t="s">
        <v>56</v>
      </c>
      <c r="E850" s="73" t="s">
        <v>481</v>
      </c>
      <c r="F850" s="154">
        <v>0</v>
      </c>
      <c r="G850" s="155">
        <v>0</v>
      </c>
      <c r="H850" s="154">
        <v>1.2429510542800002E-3</v>
      </c>
      <c r="I850" s="156">
        <v>7.3034292844036312E-5</v>
      </c>
    </row>
    <row r="851" spans="1:9" s="91" customFormat="1" x14ac:dyDescent="0.2">
      <c r="A851" s="90"/>
      <c r="B851" s="73" t="s">
        <v>97</v>
      </c>
      <c r="C851" s="88" t="s">
        <v>47</v>
      </c>
      <c r="D851" s="73" t="s">
        <v>56</v>
      </c>
      <c r="E851" s="73" t="s">
        <v>481</v>
      </c>
      <c r="F851" s="154">
        <v>0.49997500099999997</v>
      </c>
      <c r="G851" s="155">
        <v>2.4083338417455657E-6</v>
      </c>
      <c r="H851" s="154">
        <v>3.7981094194E-5</v>
      </c>
      <c r="I851" s="156">
        <v>6.1226242431189044E-6</v>
      </c>
    </row>
    <row r="852" spans="1:9" s="91" customFormat="1" x14ac:dyDescent="0.2">
      <c r="A852" s="90"/>
      <c r="B852" s="73" t="s">
        <v>97</v>
      </c>
      <c r="C852" s="88" t="s">
        <v>48</v>
      </c>
      <c r="D852" s="73" t="s">
        <v>56</v>
      </c>
      <c r="E852" s="73" t="s">
        <v>481</v>
      </c>
      <c r="F852" s="154">
        <v>0</v>
      </c>
      <c r="G852" s="155">
        <v>0</v>
      </c>
      <c r="H852" s="154">
        <v>2.4717778758899999E-4</v>
      </c>
      <c r="I852" s="156">
        <v>8.6443272424118781E-6</v>
      </c>
    </row>
    <row r="853" spans="1:9" s="91" customFormat="1" x14ac:dyDescent="0.2">
      <c r="A853" s="90"/>
      <c r="B853" s="73" t="s">
        <v>97</v>
      </c>
      <c r="C853" s="88" t="s">
        <v>27</v>
      </c>
      <c r="D853" s="73" t="s">
        <v>56</v>
      </c>
      <c r="E853" s="73" t="s">
        <v>481</v>
      </c>
      <c r="F853" s="154">
        <v>5.9997000000000002E-4</v>
      </c>
      <c r="G853" s="155">
        <v>2.1001319183126072E-6</v>
      </c>
      <c r="H853" s="154">
        <v>3.1023838875E-5</v>
      </c>
      <c r="I853" s="156">
        <v>2.2318870219548039E-6</v>
      </c>
    </row>
    <row r="854" spans="1:9" s="91" customFormat="1" x14ac:dyDescent="0.2">
      <c r="A854" s="90"/>
      <c r="B854" s="73" t="s">
        <v>97</v>
      </c>
      <c r="C854" s="88" t="s">
        <v>29</v>
      </c>
      <c r="D854" s="73" t="s">
        <v>56</v>
      </c>
      <c r="E854" s="73" t="s">
        <v>481</v>
      </c>
      <c r="F854" s="154">
        <v>0</v>
      </c>
      <c r="G854" s="155">
        <v>0</v>
      </c>
      <c r="H854" s="154">
        <v>5.9400480699999991E-7</v>
      </c>
      <c r="I854" s="156">
        <v>6.0657517083807645E-8</v>
      </c>
    </row>
    <row r="855" spans="1:9" s="91" customFormat="1" x14ac:dyDescent="0.2">
      <c r="A855" s="90"/>
      <c r="B855" s="73" t="s">
        <v>97</v>
      </c>
      <c r="C855" s="88" t="s">
        <v>50</v>
      </c>
      <c r="D855" s="73" t="s">
        <v>56</v>
      </c>
      <c r="E855" s="73" t="s">
        <v>481</v>
      </c>
      <c r="F855" s="154">
        <v>0</v>
      </c>
      <c r="G855" s="155">
        <v>0</v>
      </c>
      <c r="H855" s="154">
        <v>4.608318241E-5</v>
      </c>
      <c r="I855" s="156">
        <v>2.0966494314482256E-5</v>
      </c>
    </row>
    <row r="856" spans="1:9" s="91" customFormat="1" x14ac:dyDescent="0.2">
      <c r="A856" s="90"/>
      <c r="B856" s="73" t="s">
        <v>97</v>
      </c>
      <c r="C856" s="88" t="s">
        <v>30</v>
      </c>
      <c r="D856" s="73" t="s">
        <v>56</v>
      </c>
      <c r="E856" s="73" t="s">
        <v>481</v>
      </c>
      <c r="F856" s="154">
        <v>4.4997780000000003E-3</v>
      </c>
      <c r="G856" s="155">
        <v>1.7640617489546915E-5</v>
      </c>
      <c r="H856" s="154">
        <v>6.2183475096000006E-4</v>
      </c>
      <c r="I856" s="156">
        <v>3.8403115951541511E-5</v>
      </c>
    </row>
    <row r="857" spans="1:9" s="91" customFormat="1" x14ac:dyDescent="0.2">
      <c r="A857" s="90"/>
      <c r="B857" s="73" t="s">
        <v>97</v>
      </c>
      <c r="C857" s="88" t="s">
        <v>52</v>
      </c>
      <c r="D857" s="73" t="s">
        <v>56</v>
      </c>
      <c r="E857" s="73" t="s">
        <v>481</v>
      </c>
      <c r="F857" s="154">
        <v>0</v>
      </c>
      <c r="G857" s="155">
        <v>0</v>
      </c>
      <c r="H857" s="154">
        <v>3.0098174749999999E-6</v>
      </c>
      <c r="I857" s="156">
        <v>4.9853291814413965E-7</v>
      </c>
    </row>
    <row r="858" spans="1:9" s="91" customFormat="1" x14ac:dyDescent="0.2">
      <c r="A858" s="90"/>
      <c r="B858" s="73" t="s">
        <v>97</v>
      </c>
      <c r="C858" s="88" t="s">
        <v>76</v>
      </c>
      <c r="D858" s="73" t="s">
        <v>56</v>
      </c>
      <c r="E858" s="73" t="s">
        <v>481</v>
      </c>
      <c r="F858" s="154">
        <v>0</v>
      </c>
      <c r="G858" s="155">
        <v>0</v>
      </c>
      <c r="H858" s="154">
        <v>8.440160627830001E-4</v>
      </c>
      <c r="I858" s="156">
        <v>1.202131472556895E-4</v>
      </c>
    </row>
    <row r="859" spans="1:9" s="91" customFormat="1" x14ac:dyDescent="0.2">
      <c r="A859" s="90"/>
      <c r="B859" s="73" t="s">
        <v>97</v>
      </c>
      <c r="C859" s="88" t="s">
        <v>21</v>
      </c>
      <c r="D859" s="73" t="s">
        <v>56</v>
      </c>
      <c r="E859" s="73" t="s">
        <v>481</v>
      </c>
      <c r="F859" s="154">
        <v>8.1995899999999997E-3</v>
      </c>
      <c r="G859" s="155">
        <v>1.0083929464572497E-5</v>
      </c>
      <c r="H859" s="154">
        <v>2.8734051295619999E-3</v>
      </c>
      <c r="I859" s="156">
        <v>6.9991838831338782E-5</v>
      </c>
    </row>
    <row r="860" spans="1:9" s="91" customFormat="1" x14ac:dyDescent="0.2">
      <c r="A860" s="90"/>
      <c r="B860" s="73" t="s">
        <v>97</v>
      </c>
      <c r="C860" s="88" t="s">
        <v>293</v>
      </c>
      <c r="D860" s="73" t="s">
        <v>56</v>
      </c>
      <c r="E860" s="73" t="s">
        <v>481</v>
      </c>
      <c r="F860" s="154">
        <v>0</v>
      </c>
      <c r="G860" s="155">
        <v>0</v>
      </c>
      <c r="H860" s="154">
        <v>2.9322256395360002E-3</v>
      </c>
      <c r="I860" s="156">
        <v>9.4479128023054401E-4</v>
      </c>
    </row>
    <row r="861" spans="1:9" s="91" customFormat="1" ht="25.5" x14ac:dyDescent="0.2">
      <c r="A861" s="90"/>
      <c r="B861" s="73" t="s">
        <v>341</v>
      </c>
      <c r="C861" s="88" t="s">
        <v>95</v>
      </c>
      <c r="D861" s="73" t="s">
        <v>56</v>
      </c>
      <c r="E861" s="73" t="s">
        <v>481</v>
      </c>
      <c r="F861" s="154">
        <v>1.19994E-3</v>
      </c>
      <c r="G861" s="155">
        <v>2.6254509560070689E-5</v>
      </c>
      <c r="H861" s="154">
        <v>9.3785183163999996E-5</v>
      </c>
      <c r="I861" s="156">
        <v>1.8344338769544375E-5</v>
      </c>
    </row>
    <row r="862" spans="1:9" s="91" customFormat="1" x14ac:dyDescent="0.2">
      <c r="A862" s="90"/>
      <c r="B862" s="73" t="s">
        <v>341</v>
      </c>
      <c r="C862" s="88" t="s">
        <v>12</v>
      </c>
      <c r="D862" s="73" t="s">
        <v>56</v>
      </c>
      <c r="E862" s="73" t="s">
        <v>481</v>
      </c>
      <c r="F862" s="154">
        <v>6.8996550000000002E-3</v>
      </c>
      <c r="G862" s="155">
        <v>3.1202675989465979E-5</v>
      </c>
      <c r="H862" s="154">
        <v>1.3825705402599998E-4</v>
      </c>
      <c r="I862" s="156">
        <v>8.2576169552421999E-6</v>
      </c>
    </row>
    <row r="863" spans="1:9" s="91" customFormat="1" ht="25.5" x14ac:dyDescent="0.2">
      <c r="A863" s="90"/>
      <c r="B863" s="73" t="s">
        <v>341</v>
      </c>
      <c r="C863" s="88" t="s">
        <v>92</v>
      </c>
      <c r="D863" s="73" t="s">
        <v>56</v>
      </c>
      <c r="E863" s="73" t="s">
        <v>481</v>
      </c>
      <c r="F863" s="154">
        <v>7.0996509999999994E-3</v>
      </c>
      <c r="G863" s="155">
        <v>8.2790624534115014E-6</v>
      </c>
      <c r="H863" s="154">
        <v>3.49234520519E-4</v>
      </c>
      <c r="I863" s="156">
        <v>6.8902203705177664E-6</v>
      </c>
    </row>
    <row r="864" spans="1:9" s="91" customFormat="1" x14ac:dyDescent="0.2">
      <c r="A864" s="90"/>
      <c r="B864" s="73" t="s">
        <v>341</v>
      </c>
      <c r="C864" s="88" t="s">
        <v>19</v>
      </c>
      <c r="D864" s="73" t="s">
        <v>56</v>
      </c>
      <c r="E864" s="73" t="s">
        <v>481</v>
      </c>
      <c r="F864" s="154">
        <v>1.1399436000000001E-2</v>
      </c>
      <c r="G864" s="155">
        <v>1.1393940475268029E-5</v>
      </c>
      <c r="H864" s="154">
        <v>3.1394097784499998E-4</v>
      </c>
      <c r="I864" s="156">
        <v>5.3085393074247172E-6</v>
      </c>
    </row>
    <row r="865" spans="1:9" s="91" customFormat="1" x14ac:dyDescent="0.2">
      <c r="A865" s="90"/>
      <c r="B865" s="73" t="s">
        <v>341</v>
      </c>
      <c r="C865" s="88" t="s">
        <v>26</v>
      </c>
      <c r="D865" s="73" t="s">
        <v>56</v>
      </c>
      <c r="E865" s="73" t="s">
        <v>481</v>
      </c>
      <c r="F865" s="154">
        <v>2.9998600000000002E-4</v>
      </c>
      <c r="G865" s="155">
        <v>6.7674977426278059E-7</v>
      </c>
      <c r="H865" s="154">
        <v>5.1212771009999994E-6</v>
      </c>
      <c r="I865" s="156">
        <v>3.0092001631275313E-7</v>
      </c>
    </row>
    <row r="866" spans="1:9" s="91" customFormat="1" x14ac:dyDescent="0.2">
      <c r="A866" s="90"/>
      <c r="B866" s="73" t="s">
        <v>341</v>
      </c>
      <c r="C866" s="88" t="s">
        <v>48</v>
      </c>
      <c r="D866" s="73" t="s">
        <v>56</v>
      </c>
      <c r="E866" s="73" t="s">
        <v>481</v>
      </c>
      <c r="F866" s="154">
        <v>1.0999449999999999E-2</v>
      </c>
      <c r="G866" s="155">
        <v>9.9904019087142239E-7</v>
      </c>
      <c r="H866" s="154">
        <v>6.3561860870999998E-5</v>
      </c>
      <c r="I866" s="156">
        <v>2.2228919955347588E-6</v>
      </c>
    </row>
    <row r="867" spans="1:9" s="91" customFormat="1" x14ac:dyDescent="0.2">
      <c r="A867" s="90"/>
      <c r="B867" s="73" t="s">
        <v>341</v>
      </c>
      <c r="C867" s="88" t="s">
        <v>27</v>
      </c>
      <c r="D867" s="73" t="s">
        <v>56</v>
      </c>
      <c r="E867" s="73" t="s">
        <v>481</v>
      </c>
      <c r="F867" s="154">
        <v>2.3998800000000001E-3</v>
      </c>
      <c r="G867" s="155">
        <v>8.4005276732504289E-6</v>
      </c>
      <c r="H867" s="154">
        <v>2.7081604497500002E-4</v>
      </c>
      <c r="I867" s="156">
        <v>1.9482786077898975E-5</v>
      </c>
    </row>
    <row r="868" spans="1:9" s="91" customFormat="1" x14ac:dyDescent="0.2">
      <c r="A868" s="90"/>
      <c r="B868" s="73" t="s">
        <v>341</v>
      </c>
      <c r="C868" s="88" t="s">
        <v>29</v>
      </c>
      <c r="D868" s="73" t="s">
        <v>56</v>
      </c>
      <c r="E868" s="73" t="s">
        <v>481</v>
      </c>
      <c r="F868" s="154">
        <v>2.5998700000000002E-3</v>
      </c>
      <c r="G868" s="155">
        <v>8.255743084177425E-6</v>
      </c>
      <c r="H868" s="154">
        <v>2.7220652911000002E-5</v>
      </c>
      <c r="I868" s="156">
        <v>2.7796697931122652E-6</v>
      </c>
    </row>
    <row r="869" spans="1:9" s="91" customFormat="1" x14ac:dyDescent="0.2">
      <c r="A869" s="90"/>
      <c r="B869" s="73" t="s">
        <v>341</v>
      </c>
      <c r="C869" s="88" t="s">
        <v>100</v>
      </c>
      <c r="D869" s="73" t="s">
        <v>56</v>
      </c>
      <c r="E869" s="73" t="s">
        <v>481</v>
      </c>
      <c r="F869" s="154">
        <v>0</v>
      </c>
      <c r="G869" s="155">
        <v>0</v>
      </c>
      <c r="H869" s="154">
        <v>4.4799773520000003E-6</v>
      </c>
      <c r="I869" s="156">
        <v>1.9635647305611753E-7</v>
      </c>
    </row>
    <row r="870" spans="1:9" s="91" customFormat="1" x14ac:dyDescent="0.2">
      <c r="A870" s="90"/>
      <c r="B870" s="73" t="s">
        <v>341</v>
      </c>
      <c r="C870" s="88" t="s">
        <v>30</v>
      </c>
      <c r="D870" s="73" t="s">
        <v>56</v>
      </c>
      <c r="E870" s="73" t="s">
        <v>481</v>
      </c>
      <c r="F870" s="154">
        <v>1.7999099999999998E-3</v>
      </c>
      <c r="G870" s="155">
        <v>7.0562422914220186E-6</v>
      </c>
      <c r="H870" s="154">
        <v>1.1233780755099999E-4</v>
      </c>
      <c r="I870" s="156">
        <v>6.9377303897261881E-6</v>
      </c>
    </row>
    <row r="871" spans="1:9" s="91" customFormat="1" x14ac:dyDescent="0.2">
      <c r="A871" s="90"/>
      <c r="B871" s="73" t="s">
        <v>341</v>
      </c>
      <c r="C871" s="88" t="s">
        <v>24</v>
      </c>
      <c r="D871" s="73" t="s">
        <v>56</v>
      </c>
      <c r="E871" s="73" t="s">
        <v>481</v>
      </c>
      <c r="F871" s="154">
        <v>1.7999100000000001E-2</v>
      </c>
      <c r="G871" s="155">
        <v>1.7553891671811799E-5</v>
      </c>
      <c r="H871" s="154">
        <v>1.0542687926979998E-3</v>
      </c>
      <c r="I871" s="156">
        <v>6.4470306197333599E-5</v>
      </c>
    </row>
    <row r="872" spans="1:9" s="91" customFormat="1" x14ac:dyDescent="0.2">
      <c r="A872" s="90"/>
      <c r="B872" s="73" t="s">
        <v>341</v>
      </c>
      <c r="C872" s="88" t="s">
        <v>91</v>
      </c>
      <c r="D872" s="73" t="s">
        <v>56</v>
      </c>
      <c r="E872" s="73" t="s">
        <v>481</v>
      </c>
      <c r="F872" s="154">
        <v>1.499928E-3</v>
      </c>
      <c r="G872" s="155">
        <v>4.5123333546629235E-5</v>
      </c>
      <c r="H872" s="154">
        <v>4.1350943079E-5</v>
      </c>
      <c r="I872" s="156">
        <v>1.1614512220043622E-5</v>
      </c>
    </row>
    <row r="873" spans="1:9" s="91" customFormat="1" x14ac:dyDescent="0.2">
      <c r="A873" s="90"/>
      <c r="B873" s="73" t="s">
        <v>341</v>
      </c>
      <c r="C873" s="88" t="s">
        <v>21</v>
      </c>
      <c r="D873" s="73" t="s">
        <v>56</v>
      </c>
      <c r="E873" s="73" t="s">
        <v>481</v>
      </c>
      <c r="F873" s="154">
        <v>1.6840316000000001E-2</v>
      </c>
      <c r="G873" s="155">
        <v>2.0710371946049945E-5</v>
      </c>
      <c r="H873" s="154">
        <v>1.2519515048299999E-3</v>
      </c>
      <c r="I873" s="156">
        <v>3.0495660722952254E-5</v>
      </c>
    </row>
    <row r="874" spans="1:9" s="91" customFormat="1" x14ac:dyDescent="0.2">
      <c r="A874" s="90"/>
      <c r="B874" s="73" t="s">
        <v>341</v>
      </c>
      <c r="C874" s="88" t="s">
        <v>293</v>
      </c>
      <c r="D874" s="73" t="s">
        <v>56</v>
      </c>
      <c r="E874" s="73" t="s">
        <v>481</v>
      </c>
      <c r="F874" s="154">
        <v>0</v>
      </c>
      <c r="G874" s="155">
        <v>0</v>
      </c>
      <c r="H874" s="154">
        <v>8.4666116599999999E-6</v>
      </c>
      <c r="I874" s="156">
        <v>2.7280236423865574E-6</v>
      </c>
    </row>
    <row r="875" spans="1:9" s="91" customFormat="1" x14ac:dyDescent="0.2">
      <c r="A875" s="90"/>
      <c r="B875" s="73" t="s">
        <v>341</v>
      </c>
      <c r="C875" s="88" t="s">
        <v>288</v>
      </c>
      <c r="D875" s="73" t="s">
        <v>56</v>
      </c>
      <c r="E875" s="73" t="s">
        <v>481</v>
      </c>
      <c r="F875" s="154">
        <v>0</v>
      </c>
      <c r="G875" s="155">
        <v>0</v>
      </c>
      <c r="H875" s="154">
        <v>1.4022721172999999E-5</v>
      </c>
      <c r="I875" s="156">
        <v>3.1172362370251861E-6</v>
      </c>
    </row>
    <row r="876" spans="1:9" s="91" customFormat="1" x14ac:dyDescent="0.2">
      <c r="A876" s="90"/>
      <c r="B876" s="73" t="s">
        <v>341</v>
      </c>
      <c r="C876" s="88" t="s">
        <v>376</v>
      </c>
      <c r="D876" s="73" t="s">
        <v>56</v>
      </c>
      <c r="E876" s="73" t="s">
        <v>481</v>
      </c>
      <c r="F876" s="154">
        <v>1.19994E-3</v>
      </c>
      <c r="G876" s="155">
        <v>1.3837548438257614E-6</v>
      </c>
      <c r="H876" s="154">
        <v>1.6452799575399999E-4</v>
      </c>
      <c r="I876" s="156">
        <v>1.0726286071320074E-5</v>
      </c>
    </row>
    <row r="877" spans="1:9" s="91" customFormat="1" x14ac:dyDescent="0.2">
      <c r="A877" s="90"/>
      <c r="B877" s="73" t="s">
        <v>57</v>
      </c>
      <c r="C877" s="88" t="s">
        <v>301</v>
      </c>
      <c r="D877" s="73" t="s">
        <v>56</v>
      </c>
      <c r="E877" s="73" t="s">
        <v>481</v>
      </c>
      <c r="F877" s="154">
        <v>0</v>
      </c>
      <c r="G877" s="155">
        <v>0</v>
      </c>
      <c r="H877" s="154">
        <v>5.0181561231E-5</v>
      </c>
      <c r="I877" s="156">
        <v>5.4048419433450758E-6</v>
      </c>
    </row>
    <row r="878" spans="1:9" s="91" customFormat="1" x14ac:dyDescent="0.2">
      <c r="A878" s="90"/>
      <c r="B878" s="73" t="s">
        <v>57</v>
      </c>
      <c r="C878" s="88" t="s">
        <v>12</v>
      </c>
      <c r="D878" s="73" t="s">
        <v>56</v>
      </c>
      <c r="E878" s="73" t="s">
        <v>481</v>
      </c>
      <c r="F878" s="154">
        <v>2.9998500000000001E-3</v>
      </c>
      <c r="G878" s="155">
        <v>1.3566380864985209E-5</v>
      </c>
      <c r="H878" s="154">
        <v>8.0909896105999999E-5</v>
      </c>
      <c r="I878" s="156">
        <v>4.8324690167790367E-6</v>
      </c>
    </row>
    <row r="879" spans="1:9" s="91" customFormat="1" x14ac:dyDescent="0.2">
      <c r="A879" s="90"/>
      <c r="B879" s="73" t="s">
        <v>57</v>
      </c>
      <c r="C879" s="88" t="s">
        <v>16</v>
      </c>
      <c r="D879" s="73" t="s">
        <v>56</v>
      </c>
      <c r="E879" s="73" t="s">
        <v>481</v>
      </c>
      <c r="F879" s="154">
        <v>5.2997349999999999E-3</v>
      </c>
      <c r="G879" s="155">
        <v>2.902626378504468E-5</v>
      </c>
      <c r="H879" s="154">
        <v>1.91635909193E-4</v>
      </c>
      <c r="I879" s="156">
        <v>8.5127857605499498E-6</v>
      </c>
    </row>
    <row r="880" spans="1:9" s="91" customFormat="1" x14ac:dyDescent="0.2">
      <c r="A880" s="90"/>
      <c r="B880" s="73" t="s">
        <v>57</v>
      </c>
      <c r="C880" s="88" t="s">
        <v>93</v>
      </c>
      <c r="D880" s="73" t="s">
        <v>56</v>
      </c>
      <c r="E880" s="73" t="s">
        <v>481</v>
      </c>
      <c r="F880" s="154">
        <v>0</v>
      </c>
      <c r="G880" s="155">
        <v>0</v>
      </c>
      <c r="H880" s="154">
        <v>6.9608687792000005E-5</v>
      </c>
      <c r="I880" s="156">
        <v>1.4845770240036214E-5</v>
      </c>
    </row>
    <row r="881" spans="1:9" s="91" customFormat="1" ht="25.5" x14ac:dyDescent="0.2">
      <c r="A881" s="90"/>
      <c r="B881" s="73" t="s">
        <v>57</v>
      </c>
      <c r="C881" s="88" t="s">
        <v>92</v>
      </c>
      <c r="D881" s="73" t="s">
        <v>56</v>
      </c>
      <c r="E881" s="73" t="s">
        <v>481</v>
      </c>
      <c r="F881" s="154">
        <v>1.379931E-2</v>
      </c>
      <c r="G881" s="155">
        <v>1.6091685253822462E-5</v>
      </c>
      <c r="H881" s="154">
        <v>7.0259582406199993E-4</v>
      </c>
      <c r="I881" s="156">
        <v>1.3861860081868205E-5</v>
      </c>
    </row>
    <row r="882" spans="1:9" s="91" customFormat="1" x14ac:dyDescent="0.2">
      <c r="A882" s="90"/>
      <c r="B882" s="73" t="s">
        <v>57</v>
      </c>
      <c r="C882" s="88" t="s">
        <v>19</v>
      </c>
      <c r="D882" s="73" t="s">
        <v>56</v>
      </c>
      <c r="E882" s="73" t="s">
        <v>481</v>
      </c>
      <c r="F882" s="154">
        <v>2.3998800000000001E-3</v>
      </c>
      <c r="G882" s="155">
        <v>2.3987230480338006E-6</v>
      </c>
      <c r="H882" s="154">
        <v>2.20260552582E-4</v>
      </c>
      <c r="I882" s="156">
        <v>3.7244637806853221E-6</v>
      </c>
    </row>
    <row r="883" spans="1:9" s="91" customFormat="1" x14ac:dyDescent="0.2">
      <c r="A883" s="90"/>
      <c r="B883" s="73" t="s">
        <v>57</v>
      </c>
      <c r="C883" s="88" t="s">
        <v>26</v>
      </c>
      <c r="D883" s="73" t="s">
        <v>56</v>
      </c>
      <c r="E883" s="73" t="s">
        <v>481</v>
      </c>
      <c r="F883" s="154">
        <v>0</v>
      </c>
      <c r="G883" s="155">
        <v>0</v>
      </c>
      <c r="H883" s="154">
        <v>5.4439670722000006E-5</v>
      </c>
      <c r="I883" s="156">
        <v>3.198808867133228E-6</v>
      </c>
    </row>
    <row r="884" spans="1:9" s="91" customFormat="1" x14ac:dyDescent="0.2">
      <c r="A884" s="90"/>
      <c r="B884" s="73" t="s">
        <v>57</v>
      </c>
      <c r="C884" s="88" t="s">
        <v>48</v>
      </c>
      <c r="D884" s="73" t="s">
        <v>56</v>
      </c>
      <c r="E884" s="73" t="s">
        <v>481</v>
      </c>
      <c r="F884" s="154">
        <v>0</v>
      </c>
      <c r="G884" s="155">
        <v>0</v>
      </c>
      <c r="H884" s="154">
        <v>4.8394269291999999E-5</v>
      </c>
      <c r="I884" s="156">
        <v>1.6924494085732693E-6</v>
      </c>
    </row>
    <row r="885" spans="1:9" s="91" customFormat="1" x14ac:dyDescent="0.2">
      <c r="A885" s="90"/>
      <c r="B885" s="73" t="s">
        <v>57</v>
      </c>
      <c r="C885" s="88" t="s">
        <v>100</v>
      </c>
      <c r="D885" s="73" t="s">
        <v>56</v>
      </c>
      <c r="E885" s="73" t="s">
        <v>481</v>
      </c>
      <c r="F885" s="154">
        <v>0</v>
      </c>
      <c r="G885" s="155">
        <v>0</v>
      </c>
      <c r="H885" s="154">
        <v>4.8654509462999997E-5</v>
      </c>
      <c r="I885" s="156">
        <v>2.1325170030525134E-6</v>
      </c>
    </row>
    <row r="886" spans="1:9" s="91" customFormat="1" x14ac:dyDescent="0.2">
      <c r="A886" s="90"/>
      <c r="B886" s="73" t="s">
        <v>57</v>
      </c>
      <c r="C886" s="88" t="s">
        <v>30</v>
      </c>
      <c r="D886" s="73" t="s">
        <v>56</v>
      </c>
      <c r="E886" s="73" t="s">
        <v>481</v>
      </c>
      <c r="F886" s="154">
        <v>5.3997300000000002E-3</v>
      </c>
      <c r="G886" s="155">
        <v>2.1168726874266057E-5</v>
      </c>
      <c r="H886" s="154">
        <v>2.4112122241999999E-4</v>
      </c>
      <c r="I886" s="156">
        <v>1.4891104507551613E-5</v>
      </c>
    </row>
    <row r="887" spans="1:9" s="91" customFormat="1" x14ac:dyDescent="0.2">
      <c r="A887" s="90"/>
      <c r="B887" s="73" t="s">
        <v>57</v>
      </c>
      <c r="C887" s="88" t="s">
        <v>21</v>
      </c>
      <c r="D887" s="73" t="s">
        <v>56</v>
      </c>
      <c r="E887" s="73" t="s">
        <v>481</v>
      </c>
      <c r="F887" s="154">
        <v>5.5997199999999999E-3</v>
      </c>
      <c r="G887" s="155">
        <v>6.8865859758056079E-6</v>
      </c>
      <c r="H887" s="154">
        <v>3.12266540858E-4</v>
      </c>
      <c r="I887" s="156">
        <v>7.6063445336315596E-6</v>
      </c>
    </row>
    <row r="888" spans="1:9" s="91" customFormat="1" x14ac:dyDescent="0.2">
      <c r="A888" s="90"/>
      <c r="B888" s="73" t="s">
        <v>98</v>
      </c>
      <c r="C888" s="88" t="s">
        <v>38</v>
      </c>
      <c r="D888" s="73" t="s">
        <v>56</v>
      </c>
      <c r="E888" s="73" t="s">
        <v>481</v>
      </c>
      <c r="F888" s="154">
        <v>0</v>
      </c>
      <c r="G888" s="155">
        <v>0</v>
      </c>
      <c r="H888" s="154">
        <v>5.8573779465500003E-4</v>
      </c>
      <c r="I888" s="156">
        <v>8.2133704483195298E-5</v>
      </c>
    </row>
    <row r="889" spans="1:9" s="91" customFormat="1" ht="25.5" x14ac:dyDescent="0.2">
      <c r="A889" s="90"/>
      <c r="B889" s="73" t="s">
        <v>98</v>
      </c>
      <c r="C889" s="88" t="s">
        <v>95</v>
      </c>
      <c r="D889" s="73" t="s">
        <v>56</v>
      </c>
      <c r="E889" s="73" t="s">
        <v>481</v>
      </c>
      <c r="F889" s="154">
        <v>1.7999159999999999E-3</v>
      </c>
      <c r="G889" s="155">
        <v>3.9381895619217788E-5</v>
      </c>
      <c r="H889" s="154">
        <v>1.42427297454E-4</v>
      </c>
      <c r="I889" s="156">
        <v>2.7858713992785105E-5</v>
      </c>
    </row>
    <row r="890" spans="1:9" s="91" customFormat="1" x14ac:dyDescent="0.2">
      <c r="A890" s="90"/>
      <c r="B890" s="73" t="s">
        <v>98</v>
      </c>
      <c r="C890" s="88" t="s">
        <v>17</v>
      </c>
      <c r="D890" s="73" t="s">
        <v>56</v>
      </c>
      <c r="E890" s="73" t="s">
        <v>481</v>
      </c>
      <c r="F890" s="154">
        <v>0</v>
      </c>
      <c r="G890" s="155">
        <v>0</v>
      </c>
      <c r="H890" s="154">
        <v>4.5164055952369997E-3</v>
      </c>
      <c r="I890" s="156">
        <v>1.4516530048241968E-4</v>
      </c>
    </row>
    <row r="891" spans="1:9" s="91" customFormat="1" x14ac:dyDescent="0.2">
      <c r="A891" s="90"/>
      <c r="B891" s="73" t="s">
        <v>98</v>
      </c>
      <c r="C891" s="88" t="s">
        <v>39</v>
      </c>
      <c r="D891" s="73" t="s">
        <v>56</v>
      </c>
      <c r="E891" s="73" t="s">
        <v>481</v>
      </c>
      <c r="F891" s="154">
        <v>0</v>
      </c>
      <c r="G891" s="155">
        <v>0</v>
      </c>
      <c r="H891" s="154">
        <v>1.281628860765E-3</v>
      </c>
      <c r="I891" s="156">
        <v>2.9841018307191411E-4</v>
      </c>
    </row>
    <row r="892" spans="1:9" s="91" customFormat="1" x14ac:dyDescent="0.2">
      <c r="A892" s="90"/>
      <c r="B892" s="73" t="s">
        <v>98</v>
      </c>
      <c r="C892" s="88" t="s">
        <v>31</v>
      </c>
      <c r="D892" s="73" t="s">
        <v>56</v>
      </c>
      <c r="E892" s="73" t="s">
        <v>481</v>
      </c>
      <c r="F892" s="154">
        <v>2.9998500000000001E-3</v>
      </c>
      <c r="G892" s="155">
        <v>1.3568279972432183E-5</v>
      </c>
      <c r="H892" s="154">
        <v>1.4587079139000001E-4</v>
      </c>
      <c r="I892" s="156">
        <v>1.3961120642458687E-5</v>
      </c>
    </row>
    <row r="893" spans="1:9" s="91" customFormat="1" x14ac:dyDescent="0.2">
      <c r="A893" s="90"/>
      <c r="B893" s="73" t="s">
        <v>98</v>
      </c>
      <c r="C893" s="88" t="s">
        <v>40</v>
      </c>
      <c r="D893" s="73" t="s">
        <v>56</v>
      </c>
      <c r="E893" s="73" t="s">
        <v>481</v>
      </c>
      <c r="F893" s="154">
        <v>2.4998749999999999E-3</v>
      </c>
      <c r="G893" s="155">
        <v>1.2402756018478242E-6</v>
      </c>
      <c r="H893" s="154">
        <v>9.4591023601199998E-4</v>
      </c>
      <c r="I893" s="156">
        <v>1.8243540823843749E-4</v>
      </c>
    </row>
    <row r="894" spans="1:9" s="91" customFormat="1" ht="25.5" x14ac:dyDescent="0.2">
      <c r="A894" s="90"/>
      <c r="B894" s="73" t="s">
        <v>98</v>
      </c>
      <c r="C894" s="88" t="s">
        <v>365</v>
      </c>
      <c r="D894" s="73" t="s">
        <v>56</v>
      </c>
      <c r="E894" s="73" t="s">
        <v>481</v>
      </c>
      <c r="F894" s="154">
        <v>0</v>
      </c>
      <c r="G894" s="155">
        <v>0</v>
      </c>
      <c r="H894" s="154">
        <v>2.5618438269399998E-4</v>
      </c>
      <c r="I894" s="156">
        <v>8.6756054864007746E-4</v>
      </c>
    </row>
    <row r="895" spans="1:9" s="91" customFormat="1" x14ac:dyDescent="0.2">
      <c r="A895" s="90"/>
      <c r="B895" s="73" t="s">
        <v>98</v>
      </c>
      <c r="C895" s="88" t="s">
        <v>32</v>
      </c>
      <c r="D895" s="73" t="s">
        <v>56</v>
      </c>
      <c r="E895" s="73" t="s">
        <v>481</v>
      </c>
      <c r="F895" s="154">
        <v>0</v>
      </c>
      <c r="G895" s="155">
        <v>0</v>
      </c>
      <c r="H895" s="154">
        <v>1.6356775567819999E-3</v>
      </c>
      <c r="I895" s="156">
        <v>1.2460367789908166E-4</v>
      </c>
    </row>
    <row r="896" spans="1:9" s="91" customFormat="1" x14ac:dyDescent="0.2">
      <c r="A896" s="90"/>
      <c r="B896" s="73" t="s">
        <v>98</v>
      </c>
      <c r="C896" s="88" t="s">
        <v>12</v>
      </c>
      <c r="D896" s="73" t="s">
        <v>56</v>
      </c>
      <c r="E896" s="73" t="s">
        <v>481</v>
      </c>
      <c r="F896" s="154">
        <v>4.0497974999999999E-2</v>
      </c>
      <c r="G896" s="155">
        <v>1.8314614167730031E-4</v>
      </c>
      <c r="H896" s="154">
        <v>5.4566631170029998E-3</v>
      </c>
      <c r="I896" s="156">
        <v>3.2590766663909333E-4</v>
      </c>
    </row>
    <row r="897" spans="1:9" s="91" customFormat="1" x14ac:dyDescent="0.2">
      <c r="A897" s="90"/>
      <c r="B897" s="73" t="s">
        <v>98</v>
      </c>
      <c r="C897" s="88" t="s">
        <v>16</v>
      </c>
      <c r="D897" s="73" t="s">
        <v>56</v>
      </c>
      <c r="E897" s="73" t="s">
        <v>481</v>
      </c>
      <c r="F897" s="154">
        <v>0</v>
      </c>
      <c r="G897" s="155">
        <v>0</v>
      </c>
      <c r="H897" s="154">
        <v>3.1371271569569999E-3</v>
      </c>
      <c r="I897" s="156">
        <v>1.3935640508732792E-4</v>
      </c>
    </row>
    <row r="898" spans="1:9" s="91" customFormat="1" x14ac:dyDescent="0.2">
      <c r="A898" s="90"/>
      <c r="B898" s="73" t="s">
        <v>98</v>
      </c>
      <c r="C898" s="88" t="s">
        <v>93</v>
      </c>
      <c r="D898" s="73" t="s">
        <v>56</v>
      </c>
      <c r="E898" s="73" t="s">
        <v>481</v>
      </c>
      <c r="F898" s="154">
        <v>0</v>
      </c>
      <c r="G898" s="155">
        <v>0</v>
      </c>
      <c r="H898" s="154">
        <v>1.53982324557E-4</v>
      </c>
      <c r="I898" s="156">
        <v>3.2840530168170078E-5</v>
      </c>
    </row>
    <row r="899" spans="1:9" s="91" customFormat="1" ht="25.5" x14ac:dyDescent="0.2">
      <c r="A899" s="90"/>
      <c r="B899" s="73" t="s">
        <v>98</v>
      </c>
      <c r="C899" s="88" t="s">
        <v>92</v>
      </c>
      <c r="D899" s="73" t="s">
        <v>56</v>
      </c>
      <c r="E899" s="73" t="s">
        <v>481</v>
      </c>
      <c r="F899" s="154">
        <v>8.9995500000000003E-3</v>
      </c>
      <c r="G899" s="155">
        <v>1.0494577339449431E-5</v>
      </c>
      <c r="H899" s="154">
        <v>1.924849163335E-3</v>
      </c>
      <c r="I899" s="156">
        <v>3.7976299982244588E-5</v>
      </c>
    </row>
    <row r="900" spans="1:9" s="91" customFormat="1" x14ac:dyDescent="0.2">
      <c r="A900" s="90"/>
      <c r="B900" s="73" t="s">
        <v>98</v>
      </c>
      <c r="C900" s="88" t="s">
        <v>43</v>
      </c>
      <c r="D900" s="73" t="s">
        <v>56</v>
      </c>
      <c r="E900" s="73" t="s">
        <v>481</v>
      </c>
      <c r="F900" s="154">
        <v>0.60922982400000003</v>
      </c>
      <c r="G900" s="155">
        <v>6.4578347898574983E-5</v>
      </c>
      <c r="H900" s="154">
        <v>1.8875294384199998E-4</v>
      </c>
      <c r="I900" s="156">
        <v>1.5705464678059314E-4</v>
      </c>
    </row>
    <row r="901" spans="1:9" s="91" customFormat="1" x14ac:dyDescent="0.2">
      <c r="A901" s="90"/>
      <c r="B901" s="73" t="s">
        <v>98</v>
      </c>
      <c r="C901" s="88" t="s">
        <v>25</v>
      </c>
      <c r="D901" s="73" t="s">
        <v>56</v>
      </c>
      <c r="E901" s="73" t="s">
        <v>481</v>
      </c>
      <c r="F901" s="154">
        <v>4.9997499999999999E-3</v>
      </c>
      <c r="G901" s="155">
        <v>1.7122438603279177E-5</v>
      </c>
      <c r="H901" s="154">
        <v>1.739594177267E-3</v>
      </c>
      <c r="I901" s="156">
        <v>7.7433763533241233E-5</v>
      </c>
    </row>
    <row r="902" spans="1:9" s="91" customFormat="1" x14ac:dyDescent="0.2">
      <c r="A902" s="90"/>
      <c r="B902" s="73" t="s">
        <v>98</v>
      </c>
      <c r="C902" s="88" t="s">
        <v>26</v>
      </c>
      <c r="D902" s="73" t="s">
        <v>56</v>
      </c>
      <c r="E902" s="73" t="s">
        <v>481</v>
      </c>
      <c r="F902" s="154">
        <v>0</v>
      </c>
      <c r="G902" s="155">
        <v>0</v>
      </c>
      <c r="H902" s="154">
        <v>7.4470856467999993E-5</v>
      </c>
      <c r="I902" s="156">
        <v>4.3758169888521447E-6</v>
      </c>
    </row>
    <row r="903" spans="1:9" s="91" customFormat="1" x14ac:dyDescent="0.2">
      <c r="A903" s="90"/>
      <c r="B903" s="73" t="s">
        <v>98</v>
      </c>
      <c r="C903" s="88" t="s">
        <v>15</v>
      </c>
      <c r="D903" s="73" t="s">
        <v>56</v>
      </c>
      <c r="E903" s="73" t="s">
        <v>481</v>
      </c>
      <c r="F903" s="154">
        <v>0</v>
      </c>
      <c r="G903" s="155">
        <v>0</v>
      </c>
      <c r="H903" s="154">
        <v>1.195879925077E-3</v>
      </c>
      <c r="I903" s="156">
        <v>5.4244269568057724E-4</v>
      </c>
    </row>
    <row r="904" spans="1:9" s="91" customFormat="1" x14ac:dyDescent="0.2">
      <c r="A904" s="90"/>
      <c r="B904" s="73" t="s">
        <v>98</v>
      </c>
      <c r="C904" s="88" t="s">
        <v>47</v>
      </c>
      <c r="D904" s="73" t="s">
        <v>56</v>
      </c>
      <c r="E904" s="73" t="s">
        <v>481</v>
      </c>
      <c r="F904" s="154">
        <v>1.6749163000000001E-2</v>
      </c>
      <c r="G904" s="155">
        <v>8.067918594556428E-8</v>
      </c>
      <c r="H904" s="154">
        <v>3.2340698580000002E-6</v>
      </c>
      <c r="I904" s="156">
        <v>5.2133817986894494E-7</v>
      </c>
    </row>
    <row r="905" spans="1:9" s="91" customFormat="1" x14ac:dyDescent="0.2">
      <c r="A905" s="90"/>
      <c r="B905" s="73" t="s">
        <v>98</v>
      </c>
      <c r="C905" s="88" t="s">
        <v>48</v>
      </c>
      <c r="D905" s="73" t="s">
        <v>56</v>
      </c>
      <c r="E905" s="73" t="s">
        <v>481</v>
      </c>
      <c r="F905" s="154">
        <v>2.6248687999999999E-2</v>
      </c>
      <c r="G905" s="155">
        <v>2.3840732281745375E-6</v>
      </c>
      <c r="H905" s="154">
        <v>2.0105431331479996E-3</v>
      </c>
      <c r="I905" s="156">
        <v>7.0312923128893761E-5</v>
      </c>
    </row>
    <row r="906" spans="1:9" s="91" customFormat="1" x14ac:dyDescent="0.2">
      <c r="A906" s="90"/>
      <c r="B906" s="73" t="s">
        <v>98</v>
      </c>
      <c r="C906" s="88" t="s">
        <v>49</v>
      </c>
      <c r="D906" s="73" t="s">
        <v>56</v>
      </c>
      <c r="E906" s="73" t="s">
        <v>481</v>
      </c>
      <c r="F906" s="154">
        <v>1.19994E-3</v>
      </c>
      <c r="G906" s="155">
        <v>2.5055376705309341E-5</v>
      </c>
      <c r="H906" s="154">
        <v>2.0671445941299998E-4</v>
      </c>
      <c r="I906" s="156">
        <v>8.7803457104317098E-5</v>
      </c>
    </row>
    <row r="907" spans="1:9" s="91" customFormat="1" x14ac:dyDescent="0.2">
      <c r="A907" s="90"/>
      <c r="B907" s="73" t="s">
        <v>98</v>
      </c>
      <c r="C907" s="88" t="s">
        <v>27</v>
      </c>
      <c r="D907" s="73" t="s">
        <v>56</v>
      </c>
      <c r="E907" s="73" t="s">
        <v>481</v>
      </c>
      <c r="F907" s="154">
        <v>7.1996399999999993E-3</v>
      </c>
      <c r="G907" s="155">
        <v>2.5201583019751287E-5</v>
      </c>
      <c r="H907" s="154">
        <v>3.8236997107200002E-4</v>
      </c>
      <c r="I907" s="156">
        <v>2.7508090776881026E-5</v>
      </c>
    </row>
    <row r="908" spans="1:9" s="91" customFormat="1" x14ac:dyDescent="0.2">
      <c r="A908" s="90"/>
      <c r="B908" s="73" t="s">
        <v>98</v>
      </c>
      <c r="C908" s="88" t="s">
        <v>29</v>
      </c>
      <c r="D908" s="73" t="s">
        <v>56</v>
      </c>
      <c r="E908" s="73" t="s">
        <v>481</v>
      </c>
      <c r="F908" s="154">
        <v>1.6499175000000001E-2</v>
      </c>
      <c r="G908" s="155">
        <v>5.2392215726510578E-5</v>
      </c>
      <c r="H908" s="154">
        <v>4.2799141187340002E-3</v>
      </c>
      <c r="I908" s="156">
        <v>4.3704859071003638E-4</v>
      </c>
    </row>
    <row r="909" spans="1:9" s="91" customFormat="1" x14ac:dyDescent="0.2">
      <c r="A909" s="90"/>
      <c r="B909" s="73" t="s">
        <v>98</v>
      </c>
      <c r="C909" s="88" t="s">
        <v>100</v>
      </c>
      <c r="D909" s="73" t="s">
        <v>56</v>
      </c>
      <c r="E909" s="73" t="s">
        <v>481</v>
      </c>
      <c r="F909" s="154">
        <v>5.9997000000000002E-3</v>
      </c>
      <c r="G909" s="155">
        <v>9.7506007574313807E-6</v>
      </c>
      <c r="H909" s="154">
        <v>2.9788242616910002E-3</v>
      </c>
      <c r="I909" s="156">
        <v>1.3056124616757616E-4</v>
      </c>
    </row>
    <row r="910" spans="1:9" s="91" customFormat="1" x14ac:dyDescent="0.2">
      <c r="A910" s="90"/>
      <c r="B910" s="73" t="s">
        <v>98</v>
      </c>
      <c r="C910" s="88" t="s">
        <v>102</v>
      </c>
      <c r="D910" s="73" t="s">
        <v>56</v>
      </c>
      <c r="E910" s="73" t="s">
        <v>481</v>
      </c>
      <c r="F910" s="154">
        <v>0</v>
      </c>
      <c r="G910" s="155">
        <v>0</v>
      </c>
      <c r="H910" s="154">
        <v>4.0725132495000005E-5</v>
      </c>
      <c r="I910" s="156">
        <v>1.2204062756805491E-4</v>
      </c>
    </row>
    <row r="911" spans="1:9" s="91" customFormat="1" x14ac:dyDescent="0.2">
      <c r="A911" s="90"/>
      <c r="B911" s="73" t="s">
        <v>98</v>
      </c>
      <c r="C911" s="88" t="s">
        <v>101</v>
      </c>
      <c r="D911" s="73" t="s">
        <v>56</v>
      </c>
      <c r="E911" s="73" t="s">
        <v>481</v>
      </c>
      <c r="F911" s="154">
        <v>0</v>
      </c>
      <c r="G911" s="155">
        <v>0</v>
      </c>
      <c r="H911" s="154">
        <v>4.2365822606999999E-5</v>
      </c>
      <c r="I911" s="156">
        <v>3.8285304232270876E-4</v>
      </c>
    </row>
    <row r="912" spans="1:9" s="91" customFormat="1" x14ac:dyDescent="0.2">
      <c r="A912" s="90"/>
      <c r="B912" s="73" t="s">
        <v>98</v>
      </c>
      <c r="C912" s="88" t="s">
        <v>333</v>
      </c>
      <c r="D912" s="73" t="s">
        <v>56</v>
      </c>
      <c r="E912" s="73" t="s">
        <v>481</v>
      </c>
      <c r="F912" s="154">
        <v>0</v>
      </c>
      <c r="G912" s="155">
        <v>0</v>
      </c>
      <c r="H912" s="154">
        <v>2.6979609654E-5</v>
      </c>
      <c r="I912" s="156">
        <v>3.9375096105646446E-5</v>
      </c>
    </row>
    <row r="913" spans="1:9" s="91" customFormat="1" x14ac:dyDescent="0.2">
      <c r="A913" s="90"/>
      <c r="B913" s="73" t="s">
        <v>98</v>
      </c>
      <c r="C913" s="88" t="s">
        <v>105</v>
      </c>
      <c r="D913" s="73" t="s">
        <v>56</v>
      </c>
      <c r="E913" s="73" t="s">
        <v>481</v>
      </c>
      <c r="F913" s="154">
        <v>0</v>
      </c>
      <c r="G913" s="155">
        <v>0</v>
      </c>
      <c r="H913" s="154">
        <v>3.4016828600999996E-5</v>
      </c>
      <c r="I913" s="156">
        <v>6.7497361703241219E-4</v>
      </c>
    </row>
    <row r="914" spans="1:9" s="91" customFormat="1" x14ac:dyDescent="0.2">
      <c r="A914" s="90"/>
      <c r="B914" s="73" t="s">
        <v>98</v>
      </c>
      <c r="C914" s="88" t="s">
        <v>30</v>
      </c>
      <c r="D914" s="73" t="s">
        <v>56</v>
      </c>
      <c r="E914" s="73" t="s">
        <v>481</v>
      </c>
      <c r="F914" s="154">
        <v>0</v>
      </c>
      <c r="G914" s="155">
        <v>0</v>
      </c>
      <c r="H914" s="154">
        <v>2.7059072443000003E-5</v>
      </c>
      <c r="I914" s="156">
        <v>1.671107468608706E-6</v>
      </c>
    </row>
    <row r="915" spans="1:9" s="91" customFormat="1" x14ac:dyDescent="0.2">
      <c r="A915" s="90"/>
      <c r="B915" s="73" t="s">
        <v>98</v>
      </c>
      <c r="C915" s="88" t="s">
        <v>28</v>
      </c>
      <c r="D915" s="73" t="s">
        <v>56</v>
      </c>
      <c r="E915" s="73" t="s">
        <v>481</v>
      </c>
      <c r="F915" s="154">
        <v>0</v>
      </c>
      <c r="G915" s="155">
        <v>0</v>
      </c>
      <c r="H915" s="154">
        <v>9.3000732098000004E-5</v>
      </c>
      <c r="I915" s="156">
        <v>1.7144009094393706E-5</v>
      </c>
    </row>
    <row r="916" spans="1:9" s="91" customFormat="1" x14ac:dyDescent="0.2">
      <c r="A916" s="90"/>
      <c r="B916" s="73" t="s">
        <v>98</v>
      </c>
      <c r="C916" s="88" t="s">
        <v>22</v>
      </c>
      <c r="D916" s="73" t="s">
        <v>56</v>
      </c>
      <c r="E916" s="73" t="s">
        <v>481</v>
      </c>
      <c r="F916" s="154">
        <v>0</v>
      </c>
      <c r="G916" s="155">
        <v>0</v>
      </c>
      <c r="H916" s="154">
        <v>2.0103599221999999E-5</v>
      </c>
      <c r="I916" s="156">
        <v>1.1770286706519419E-5</v>
      </c>
    </row>
    <row r="917" spans="1:9" s="91" customFormat="1" x14ac:dyDescent="0.2">
      <c r="A917" s="90"/>
      <c r="B917" s="73" t="s">
        <v>98</v>
      </c>
      <c r="C917" s="88" t="s">
        <v>52</v>
      </c>
      <c r="D917" s="73" t="s">
        <v>56</v>
      </c>
      <c r="E917" s="73" t="s">
        <v>481</v>
      </c>
      <c r="F917" s="154">
        <v>0</v>
      </c>
      <c r="G917" s="155">
        <v>0</v>
      </c>
      <c r="H917" s="154">
        <v>5.6129180238000005E-5</v>
      </c>
      <c r="I917" s="156">
        <v>9.2969903489209148E-6</v>
      </c>
    </row>
    <row r="918" spans="1:9" s="91" customFormat="1" x14ac:dyDescent="0.2">
      <c r="A918" s="90"/>
      <c r="B918" s="73" t="s">
        <v>98</v>
      </c>
      <c r="C918" s="88" t="s">
        <v>76</v>
      </c>
      <c r="D918" s="73" t="s">
        <v>56</v>
      </c>
      <c r="E918" s="73" t="s">
        <v>481</v>
      </c>
      <c r="F918" s="154">
        <v>0</v>
      </c>
      <c r="G918" s="155">
        <v>0</v>
      </c>
      <c r="H918" s="154">
        <v>8.2125757485199992E-4</v>
      </c>
      <c r="I918" s="156">
        <v>1.1697165745282358E-4</v>
      </c>
    </row>
    <row r="919" spans="1:9" s="91" customFormat="1" x14ac:dyDescent="0.2">
      <c r="A919" s="90"/>
      <c r="B919" s="73" t="s">
        <v>98</v>
      </c>
      <c r="C919" s="88" t="s">
        <v>21</v>
      </c>
      <c r="D919" s="73" t="s">
        <v>56</v>
      </c>
      <c r="E919" s="73" t="s">
        <v>481</v>
      </c>
      <c r="F919" s="154">
        <v>7.4996279999999995E-3</v>
      </c>
      <c r="G919" s="155">
        <v>9.2231099070237553E-6</v>
      </c>
      <c r="H919" s="154">
        <v>7.7371557036800002E-4</v>
      </c>
      <c r="I919" s="156">
        <v>1.8846550716205205E-5</v>
      </c>
    </row>
    <row r="920" spans="1:9" s="91" customFormat="1" x14ac:dyDescent="0.2">
      <c r="A920" s="90"/>
      <c r="B920" s="73" t="s">
        <v>98</v>
      </c>
      <c r="C920" s="88" t="s">
        <v>293</v>
      </c>
      <c r="D920" s="73" t="s">
        <v>56</v>
      </c>
      <c r="E920" s="73" t="s">
        <v>481</v>
      </c>
      <c r="F920" s="154">
        <v>0.57091061700000001</v>
      </c>
      <c r="G920" s="155">
        <v>4.4285016579903358E-2</v>
      </c>
      <c r="H920" s="154">
        <v>8.3714024902499986E-3</v>
      </c>
      <c r="I920" s="156">
        <v>2.6973463329172821E-3</v>
      </c>
    </row>
    <row r="921" spans="1:9" s="91" customFormat="1" x14ac:dyDescent="0.2">
      <c r="A921" s="90"/>
      <c r="B921" s="73" t="s">
        <v>98</v>
      </c>
      <c r="C921" s="88" t="s">
        <v>288</v>
      </c>
      <c r="D921" s="73" t="s">
        <v>56</v>
      </c>
      <c r="E921" s="73" t="s">
        <v>481</v>
      </c>
      <c r="F921" s="154">
        <v>0</v>
      </c>
      <c r="G921" s="155">
        <v>0</v>
      </c>
      <c r="H921" s="154">
        <v>9.3345067438630001E-3</v>
      </c>
      <c r="I921" s="156">
        <v>2.0750510773010376E-3</v>
      </c>
    </row>
    <row r="922" spans="1:9" s="91" customFormat="1" x14ac:dyDescent="0.2">
      <c r="A922" s="90"/>
      <c r="B922" s="73" t="s">
        <v>98</v>
      </c>
      <c r="C922" s="88" t="s">
        <v>285</v>
      </c>
      <c r="D922" s="73" t="s">
        <v>56</v>
      </c>
      <c r="E922" s="73" t="s">
        <v>481</v>
      </c>
      <c r="F922" s="154">
        <v>0</v>
      </c>
      <c r="G922" s="155">
        <v>0</v>
      </c>
      <c r="H922" s="154">
        <v>7.2634055704499999E-4</v>
      </c>
      <c r="I922" s="156">
        <v>2.8900039977226106E-4</v>
      </c>
    </row>
    <row r="923" spans="1:9" s="91" customFormat="1" x14ac:dyDescent="0.2">
      <c r="A923" s="90"/>
      <c r="B923" s="73" t="s">
        <v>58</v>
      </c>
      <c r="C923" s="88" t="s">
        <v>17</v>
      </c>
      <c r="D923" s="73" t="s">
        <v>56</v>
      </c>
      <c r="E923" s="73" t="s">
        <v>481</v>
      </c>
      <c r="F923" s="154">
        <v>4.9998000000000005E-5</v>
      </c>
      <c r="G923" s="155">
        <v>5.7484424135018915E-8</v>
      </c>
      <c r="H923" s="154">
        <v>1.30457141E-7</v>
      </c>
      <c r="I923" s="156">
        <v>4.1931243051585636E-9</v>
      </c>
    </row>
    <row r="924" spans="1:9" s="91" customFormat="1" x14ac:dyDescent="0.2">
      <c r="A924" s="90"/>
      <c r="B924" s="73" t="s">
        <v>58</v>
      </c>
      <c r="C924" s="88" t="s">
        <v>31</v>
      </c>
      <c r="D924" s="73" t="s">
        <v>56</v>
      </c>
      <c r="E924" s="73" t="s">
        <v>481</v>
      </c>
      <c r="F924" s="154">
        <v>5.9997000000000002E-4</v>
      </c>
      <c r="G924" s="155">
        <v>2.7136559944864364E-6</v>
      </c>
      <c r="H924" s="154">
        <v>1.312183790684E-3</v>
      </c>
      <c r="I924" s="156">
        <v>1.2558755616701178E-4</v>
      </c>
    </row>
    <row r="925" spans="1:9" s="91" customFormat="1" x14ac:dyDescent="0.2">
      <c r="A925" s="90"/>
      <c r="B925" s="73" t="s">
        <v>58</v>
      </c>
      <c r="C925" s="88" t="s">
        <v>301</v>
      </c>
      <c r="D925" s="73" t="s">
        <v>56</v>
      </c>
      <c r="E925" s="73" t="s">
        <v>481</v>
      </c>
      <c r="F925" s="154">
        <v>0</v>
      </c>
      <c r="G925" s="155">
        <v>0</v>
      </c>
      <c r="H925" s="154">
        <v>5.4455359287999999E-5</v>
      </c>
      <c r="I925" s="156">
        <v>5.8651545049556661E-6</v>
      </c>
    </row>
    <row r="926" spans="1:9" s="91" customFormat="1" ht="25.5" x14ac:dyDescent="0.2">
      <c r="A926" s="90"/>
      <c r="B926" s="73" t="s">
        <v>58</v>
      </c>
      <c r="C926" s="88" t="s">
        <v>365</v>
      </c>
      <c r="D926" s="73" t="s">
        <v>56</v>
      </c>
      <c r="E926" s="73" t="s">
        <v>481</v>
      </c>
      <c r="F926" s="154">
        <v>0</v>
      </c>
      <c r="G926" s="155">
        <v>0</v>
      </c>
      <c r="H926" s="154">
        <v>1.1464514506E-5</v>
      </c>
      <c r="I926" s="156">
        <v>3.882422648143115E-5</v>
      </c>
    </row>
    <row r="927" spans="1:9" s="91" customFormat="1" x14ac:dyDescent="0.2">
      <c r="A927" s="90"/>
      <c r="B927" s="73" t="s">
        <v>58</v>
      </c>
      <c r="C927" s="88" t="s">
        <v>32</v>
      </c>
      <c r="D927" s="73" t="s">
        <v>56</v>
      </c>
      <c r="E927" s="73" t="s">
        <v>481</v>
      </c>
      <c r="F927" s="154">
        <v>2.0893655000000001E-2</v>
      </c>
      <c r="G927" s="155">
        <v>3.3267166373886224E-5</v>
      </c>
      <c r="H927" s="154">
        <v>5.0187598003599999E-4</v>
      </c>
      <c r="I927" s="156">
        <v>3.8232225356642407E-5</v>
      </c>
    </row>
    <row r="928" spans="1:9" s="91" customFormat="1" x14ac:dyDescent="0.2">
      <c r="A928" s="90"/>
      <c r="B928" s="73" t="s">
        <v>58</v>
      </c>
      <c r="C928" s="88" t="s">
        <v>14</v>
      </c>
      <c r="D928" s="73" t="s">
        <v>56</v>
      </c>
      <c r="E928" s="73" t="s">
        <v>481</v>
      </c>
      <c r="F928" s="154">
        <v>5.9997000000000002E-4</v>
      </c>
      <c r="G928" s="155">
        <v>1.020559369369077E-5</v>
      </c>
      <c r="H928" s="154">
        <v>9.8125096552999997E-5</v>
      </c>
      <c r="I928" s="156">
        <v>3.3626413843105943E-5</v>
      </c>
    </row>
    <row r="929" spans="1:9" s="91" customFormat="1" x14ac:dyDescent="0.2">
      <c r="A929" s="90"/>
      <c r="B929" s="73" t="s">
        <v>58</v>
      </c>
      <c r="C929" s="88" t="s">
        <v>12</v>
      </c>
      <c r="D929" s="73" t="s">
        <v>56</v>
      </c>
      <c r="E929" s="73" t="s">
        <v>481</v>
      </c>
      <c r="F929" s="154">
        <v>0</v>
      </c>
      <c r="G929" s="155">
        <v>0</v>
      </c>
      <c r="H929" s="154">
        <v>1.343252140446E-3</v>
      </c>
      <c r="I929" s="156">
        <v>8.0227817150120548E-5</v>
      </c>
    </row>
    <row r="930" spans="1:9" s="91" customFormat="1" x14ac:dyDescent="0.2">
      <c r="A930" s="90"/>
      <c r="B930" s="73" t="s">
        <v>58</v>
      </c>
      <c r="C930" s="88" t="s">
        <v>16</v>
      </c>
      <c r="D930" s="73" t="s">
        <v>56</v>
      </c>
      <c r="E930" s="73" t="s">
        <v>481</v>
      </c>
      <c r="F930" s="154">
        <v>8.3995800000000002E-3</v>
      </c>
      <c r="G930" s="155">
        <v>4.6003889772523645E-5</v>
      </c>
      <c r="H930" s="154">
        <v>1.141848628422E-3</v>
      </c>
      <c r="I930" s="156">
        <v>5.0722814871532189E-5</v>
      </c>
    </row>
    <row r="931" spans="1:9" s="91" customFormat="1" ht="25.5" x14ac:dyDescent="0.2">
      <c r="A931" s="90"/>
      <c r="B931" s="73" t="s">
        <v>58</v>
      </c>
      <c r="C931" s="88" t="s">
        <v>92</v>
      </c>
      <c r="D931" s="73" t="s">
        <v>56</v>
      </c>
      <c r="E931" s="73" t="s">
        <v>481</v>
      </c>
      <c r="F931" s="154">
        <v>8.5345765000000004E-2</v>
      </c>
      <c r="G931" s="155">
        <v>9.9523613001425217E-5</v>
      </c>
      <c r="H931" s="154">
        <v>4.6508223754949994E-3</v>
      </c>
      <c r="I931" s="156">
        <v>9.1758372063772164E-5</v>
      </c>
    </row>
    <row r="932" spans="1:9" s="91" customFormat="1" x14ac:dyDescent="0.2">
      <c r="A932" s="90"/>
      <c r="B932" s="73" t="s">
        <v>58</v>
      </c>
      <c r="C932" s="88" t="s">
        <v>43</v>
      </c>
      <c r="D932" s="73" t="s">
        <v>56</v>
      </c>
      <c r="E932" s="73" t="s">
        <v>481</v>
      </c>
      <c r="F932" s="154">
        <v>3.1268804999999997E-2</v>
      </c>
      <c r="G932" s="155">
        <v>3.3144926399117008E-6</v>
      </c>
      <c r="H932" s="154">
        <v>1.2841567266000001E-5</v>
      </c>
      <c r="I932" s="156">
        <v>1.0685013807038102E-5</v>
      </c>
    </row>
    <row r="933" spans="1:9" s="91" customFormat="1" x14ac:dyDescent="0.2">
      <c r="A933" s="90"/>
      <c r="B933" s="73" t="s">
        <v>58</v>
      </c>
      <c r="C933" s="88" t="s">
        <v>25</v>
      </c>
      <c r="D933" s="73" t="s">
        <v>56</v>
      </c>
      <c r="E933" s="73" t="s">
        <v>481</v>
      </c>
      <c r="F933" s="154">
        <v>0</v>
      </c>
      <c r="G933" s="155">
        <v>0</v>
      </c>
      <c r="H933" s="154">
        <v>4.0263694859699999E-4</v>
      </c>
      <c r="I933" s="156">
        <v>1.7922395162524517E-5</v>
      </c>
    </row>
    <row r="934" spans="1:9" s="91" customFormat="1" x14ac:dyDescent="0.2">
      <c r="A934" s="90"/>
      <c r="B934" s="73" t="s">
        <v>58</v>
      </c>
      <c r="C934" s="88" t="s">
        <v>19</v>
      </c>
      <c r="D934" s="73" t="s">
        <v>56</v>
      </c>
      <c r="E934" s="73" t="s">
        <v>481</v>
      </c>
      <c r="F934" s="154">
        <v>2.0698971E-2</v>
      </c>
      <c r="G934" s="155">
        <v>2.0688992286399007E-5</v>
      </c>
      <c r="H934" s="154">
        <v>1.0295765339929999E-3</v>
      </c>
      <c r="I934" s="156">
        <v>1.7409474666930577E-5</v>
      </c>
    </row>
    <row r="935" spans="1:9" s="91" customFormat="1" x14ac:dyDescent="0.2">
      <c r="A935" s="90"/>
      <c r="B935" s="73" t="s">
        <v>58</v>
      </c>
      <c r="C935" s="88" t="s">
        <v>26</v>
      </c>
      <c r="D935" s="73" t="s">
        <v>56</v>
      </c>
      <c r="E935" s="73" t="s">
        <v>481</v>
      </c>
      <c r="F935" s="154">
        <v>9.5995259999999989E-3</v>
      </c>
      <c r="G935" s="155">
        <v>2.1655934122024668E-5</v>
      </c>
      <c r="H935" s="154">
        <v>4.3785574734000001E-4</v>
      </c>
      <c r="I935" s="156">
        <v>2.5727871394902195E-5</v>
      </c>
    </row>
    <row r="936" spans="1:9" s="91" customFormat="1" x14ac:dyDescent="0.2">
      <c r="A936" s="90"/>
      <c r="B936" s="73" t="s">
        <v>58</v>
      </c>
      <c r="C936" s="88" t="s">
        <v>47</v>
      </c>
      <c r="D936" s="73" t="s">
        <v>56</v>
      </c>
      <c r="E936" s="73" t="s">
        <v>481</v>
      </c>
      <c r="F936" s="154">
        <v>0.19699015</v>
      </c>
      <c r="G936" s="155">
        <v>9.4888353174989088E-7</v>
      </c>
      <c r="H936" s="154">
        <v>2.1214878607000001E-5</v>
      </c>
      <c r="I936" s="156">
        <v>3.4198785693373226E-6</v>
      </c>
    </row>
    <row r="937" spans="1:9" s="91" customFormat="1" x14ac:dyDescent="0.2">
      <c r="A937" s="90"/>
      <c r="B937" s="73" t="s">
        <v>58</v>
      </c>
      <c r="C937" s="88" t="s">
        <v>373</v>
      </c>
      <c r="D937" s="73" t="s">
        <v>56</v>
      </c>
      <c r="E937" s="73" t="s">
        <v>481</v>
      </c>
      <c r="F937" s="154">
        <v>0</v>
      </c>
      <c r="G937" s="155">
        <v>0</v>
      </c>
      <c r="H937" s="154">
        <v>2.6427004498800002E-4</v>
      </c>
      <c r="I937" s="156">
        <v>1.8945301352900927E-3</v>
      </c>
    </row>
    <row r="938" spans="1:9" s="91" customFormat="1" x14ac:dyDescent="0.2">
      <c r="A938" s="90"/>
      <c r="B938" s="73" t="s">
        <v>58</v>
      </c>
      <c r="C938" s="88" t="s">
        <v>48</v>
      </c>
      <c r="D938" s="73" t="s">
        <v>56</v>
      </c>
      <c r="E938" s="73" t="s">
        <v>481</v>
      </c>
      <c r="F938" s="154">
        <v>6.3940870000000006E-3</v>
      </c>
      <c r="G938" s="155">
        <v>5.807517554903637E-7</v>
      </c>
      <c r="H938" s="154">
        <v>1.6613929966889998E-3</v>
      </c>
      <c r="I938" s="156">
        <v>5.8102408317980095E-5</v>
      </c>
    </row>
    <row r="939" spans="1:9" s="91" customFormat="1" x14ac:dyDescent="0.2">
      <c r="A939" s="90"/>
      <c r="B939" s="73" t="s">
        <v>58</v>
      </c>
      <c r="C939" s="88" t="s">
        <v>49</v>
      </c>
      <c r="D939" s="73" t="s">
        <v>56</v>
      </c>
      <c r="E939" s="73" t="s">
        <v>481</v>
      </c>
      <c r="F939" s="154">
        <v>2.9998500000000001E-3</v>
      </c>
      <c r="G939" s="155">
        <v>6.2638441763273348E-5</v>
      </c>
      <c r="H939" s="154">
        <v>1.5527329442699999E-4</v>
      </c>
      <c r="I939" s="156">
        <v>6.5953451371431737E-5</v>
      </c>
    </row>
    <row r="940" spans="1:9" s="91" customFormat="1" x14ac:dyDescent="0.2">
      <c r="A940" s="90"/>
      <c r="B940" s="73" t="s">
        <v>58</v>
      </c>
      <c r="C940" s="88" t="s">
        <v>27</v>
      </c>
      <c r="D940" s="73" t="s">
        <v>56</v>
      </c>
      <c r="E940" s="73" t="s">
        <v>481</v>
      </c>
      <c r="F940" s="154">
        <v>1.7999099999999998E-3</v>
      </c>
      <c r="G940" s="155">
        <v>6.3003957549378217E-6</v>
      </c>
      <c r="H940" s="154">
        <v>2.60117928097E-4</v>
      </c>
      <c r="I940" s="156">
        <v>1.8713152496588547E-5</v>
      </c>
    </row>
    <row r="941" spans="1:9" s="91" customFormat="1" x14ac:dyDescent="0.2">
      <c r="A941" s="90"/>
      <c r="B941" s="73" t="s">
        <v>58</v>
      </c>
      <c r="C941" s="88" t="s">
        <v>29</v>
      </c>
      <c r="D941" s="73" t="s">
        <v>56</v>
      </c>
      <c r="E941" s="73" t="s">
        <v>481</v>
      </c>
      <c r="F941" s="154">
        <v>1.4549278000000001E-2</v>
      </c>
      <c r="G941" s="155">
        <v>4.6200425878322664E-5</v>
      </c>
      <c r="H941" s="154">
        <v>8.9286956671000002E-4</v>
      </c>
      <c r="I941" s="156">
        <v>9.1176452375618162E-5</v>
      </c>
    </row>
    <row r="942" spans="1:9" s="91" customFormat="1" x14ac:dyDescent="0.2">
      <c r="A942" s="90"/>
      <c r="B942" s="73" t="s">
        <v>58</v>
      </c>
      <c r="C942" s="88" t="s">
        <v>100</v>
      </c>
      <c r="D942" s="73" t="s">
        <v>56</v>
      </c>
      <c r="E942" s="73" t="s">
        <v>481</v>
      </c>
      <c r="F942" s="154">
        <v>2.8498640000000001E-3</v>
      </c>
      <c r="G942" s="155">
        <v>4.63154592345891E-6</v>
      </c>
      <c r="H942" s="154">
        <v>3.0585542219200001E-4</v>
      </c>
      <c r="I942" s="156">
        <v>1.3405579369703674E-5</v>
      </c>
    </row>
    <row r="943" spans="1:9" s="91" customFormat="1" x14ac:dyDescent="0.2">
      <c r="A943" s="90"/>
      <c r="B943" s="73" t="s">
        <v>58</v>
      </c>
      <c r="C943" s="88" t="s">
        <v>331</v>
      </c>
      <c r="D943" s="73" t="s">
        <v>56</v>
      </c>
      <c r="E943" s="73" t="s">
        <v>481</v>
      </c>
      <c r="F943" s="154">
        <v>7.2747360000000004E-3</v>
      </c>
      <c r="G943" s="155">
        <v>1.214631410362288E-4</v>
      </c>
      <c r="H943" s="154">
        <v>8.2194524209999999E-6</v>
      </c>
      <c r="I943" s="156">
        <v>4.6749611627126017E-5</v>
      </c>
    </row>
    <row r="944" spans="1:9" s="91" customFormat="1" ht="25.5" x14ac:dyDescent="0.2">
      <c r="A944" s="90"/>
      <c r="B944" s="73" t="s">
        <v>58</v>
      </c>
      <c r="C944" s="88" t="s">
        <v>313</v>
      </c>
      <c r="D944" s="73" t="s">
        <v>56</v>
      </c>
      <c r="E944" s="73" t="s">
        <v>481</v>
      </c>
      <c r="F944" s="154">
        <v>5.9997000000000002E-4</v>
      </c>
      <c r="G944" s="155">
        <v>5.3158150319977049E-6</v>
      </c>
      <c r="H944" s="154">
        <v>8.7896424539999997E-6</v>
      </c>
      <c r="I944" s="156">
        <v>4.3014845454625483E-5</v>
      </c>
    </row>
    <row r="945" spans="1:9" s="91" customFormat="1" x14ac:dyDescent="0.2">
      <c r="A945" s="90"/>
      <c r="B945" s="73" t="s">
        <v>58</v>
      </c>
      <c r="C945" s="88" t="s">
        <v>20</v>
      </c>
      <c r="D945" s="73" t="s">
        <v>56</v>
      </c>
      <c r="E945" s="73" t="s">
        <v>481</v>
      </c>
      <c r="F945" s="154">
        <v>0</v>
      </c>
      <c r="G945" s="155">
        <v>0</v>
      </c>
      <c r="H945" s="154">
        <v>3.4216054407000002E-5</v>
      </c>
      <c r="I945" s="156">
        <v>1.3214670160766398E-5</v>
      </c>
    </row>
    <row r="946" spans="1:9" s="91" customFormat="1" x14ac:dyDescent="0.2">
      <c r="A946" s="90"/>
      <c r="B946" s="73" t="s">
        <v>58</v>
      </c>
      <c r="C946" s="88" t="s">
        <v>30</v>
      </c>
      <c r="D946" s="73" t="s">
        <v>56</v>
      </c>
      <c r="E946" s="73" t="s">
        <v>481</v>
      </c>
      <c r="F946" s="154">
        <v>1.3199342999999999E-2</v>
      </c>
      <c r="G946" s="155">
        <v>5.1745788564753338E-5</v>
      </c>
      <c r="H946" s="154">
        <v>8.6738684201499998E-4</v>
      </c>
      <c r="I946" s="156">
        <v>5.3567860942667348E-5</v>
      </c>
    </row>
    <row r="947" spans="1:9" s="91" customFormat="1" x14ac:dyDescent="0.2">
      <c r="A947" s="90"/>
      <c r="B947" s="73" t="s">
        <v>58</v>
      </c>
      <c r="C947" s="88" t="s">
        <v>22</v>
      </c>
      <c r="D947" s="73" t="s">
        <v>56</v>
      </c>
      <c r="E947" s="73" t="s">
        <v>481</v>
      </c>
      <c r="F947" s="154">
        <v>1.7999099999999998E-3</v>
      </c>
      <c r="G947" s="155">
        <v>1.1458693592049807E-4</v>
      </c>
      <c r="H947" s="154">
        <v>7.7768762279000004E-5</v>
      </c>
      <c r="I947" s="156">
        <v>4.5532176538481455E-5</v>
      </c>
    </row>
    <row r="948" spans="1:9" s="91" customFormat="1" x14ac:dyDescent="0.2">
      <c r="A948" s="90"/>
      <c r="B948" s="73" t="s">
        <v>58</v>
      </c>
      <c r="C948" s="88" t="s">
        <v>23</v>
      </c>
      <c r="D948" s="73" t="s">
        <v>56</v>
      </c>
      <c r="E948" s="73" t="s">
        <v>481</v>
      </c>
      <c r="F948" s="154">
        <v>0</v>
      </c>
      <c r="G948" s="155">
        <v>0</v>
      </c>
      <c r="H948" s="154">
        <v>8.5516688200000002E-7</v>
      </c>
      <c r="I948" s="156">
        <v>1.4699698422052486E-6</v>
      </c>
    </row>
    <row r="949" spans="1:9" s="91" customFormat="1" x14ac:dyDescent="0.2">
      <c r="A949" s="90"/>
      <c r="B949" s="73" t="s">
        <v>58</v>
      </c>
      <c r="C949" s="88" t="s">
        <v>52</v>
      </c>
      <c r="D949" s="73" t="s">
        <v>56</v>
      </c>
      <c r="E949" s="73" t="s">
        <v>481</v>
      </c>
      <c r="F949" s="154">
        <v>1.19994E-3</v>
      </c>
      <c r="G949" s="155">
        <v>9.3828573881372893E-8</v>
      </c>
      <c r="H949" s="154">
        <v>3.6974385009999998E-6</v>
      </c>
      <c r="I949" s="156">
        <v>6.1242743816617099E-7</v>
      </c>
    </row>
    <row r="950" spans="1:9" s="91" customFormat="1" x14ac:dyDescent="0.2">
      <c r="A950" s="90"/>
      <c r="B950" s="73" t="s">
        <v>58</v>
      </c>
      <c r="C950" s="88" t="s">
        <v>24</v>
      </c>
      <c r="D950" s="73" t="s">
        <v>56</v>
      </c>
      <c r="E950" s="73" t="s">
        <v>481</v>
      </c>
      <c r="F950" s="154">
        <v>9.6965149999999993E-3</v>
      </c>
      <c r="G950" s="155">
        <v>9.4566713837968654E-6</v>
      </c>
      <c r="H950" s="154">
        <v>5.7608070766000002E-5</v>
      </c>
      <c r="I950" s="156">
        <v>3.5228302188639076E-6</v>
      </c>
    </row>
    <row r="951" spans="1:9" s="91" customFormat="1" x14ac:dyDescent="0.2">
      <c r="A951" s="90"/>
      <c r="B951" s="73" t="s">
        <v>58</v>
      </c>
      <c r="C951" s="88" t="s">
        <v>21</v>
      </c>
      <c r="D951" s="73" t="s">
        <v>56</v>
      </c>
      <c r="E951" s="73" t="s">
        <v>481</v>
      </c>
      <c r="F951" s="154">
        <v>6.4997754000000005E-2</v>
      </c>
      <c r="G951" s="155">
        <v>7.9934821947394313E-5</v>
      </c>
      <c r="H951" s="154">
        <v>2.2209865218830002E-3</v>
      </c>
      <c r="I951" s="156">
        <v>5.4099900180071853E-5</v>
      </c>
    </row>
    <row r="952" spans="1:9" s="91" customFormat="1" x14ac:dyDescent="0.2">
      <c r="A952" s="90"/>
      <c r="B952" s="73" t="s">
        <v>58</v>
      </c>
      <c r="C952" s="88" t="s">
        <v>293</v>
      </c>
      <c r="D952" s="73" t="s">
        <v>56</v>
      </c>
      <c r="E952" s="73" t="s">
        <v>481</v>
      </c>
      <c r="F952" s="154">
        <v>0</v>
      </c>
      <c r="G952" s="155">
        <v>0</v>
      </c>
      <c r="H952" s="154">
        <v>2.12733133783E-4</v>
      </c>
      <c r="I952" s="156">
        <v>6.8544660105387004E-5</v>
      </c>
    </row>
    <row r="953" spans="1:9" s="91" customFormat="1" x14ac:dyDescent="0.2">
      <c r="A953" s="90"/>
      <c r="B953" s="73" t="s">
        <v>58</v>
      </c>
      <c r="C953" s="88" t="s">
        <v>285</v>
      </c>
      <c r="D953" s="73" t="s">
        <v>56</v>
      </c>
      <c r="E953" s="73" t="s">
        <v>481</v>
      </c>
      <c r="F953" s="154">
        <v>0</v>
      </c>
      <c r="G953" s="155">
        <v>0</v>
      </c>
      <c r="H953" s="154">
        <v>4.5563782E-8</v>
      </c>
      <c r="I953" s="156">
        <v>1.8129169692393127E-8</v>
      </c>
    </row>
    <row r="954" spans="1:9" s="91" customFormat="1" x14ac:dyDescent="0.2">
      <c r="A954" s="90"/>
      <c r="B954" s="73" t="s">
        <v>59</v>
      </c>
      <c r="C954" s="88" t="s">
        <v>17</v>
      </c>
      <c r="D954" s="73" t="s">
        <v>56</v>
      </c>
      <c r="E954" s="73" t="s">
        <v>481</v>
      </c>
      <c r="F954" s="154">
        <v>0</v>
      </c>
      <c r="G954" s="155">
        <v>0</v>
      </c>
      <c r="H954" s="154">
        <v>3.9948500085800002E-4</v>
      </c>
      <c r="I954" s="156">
        <v>1.2840157723860967E-5</v>
      </c>
    </row>
    <row r="955" spans="1:9" s="91" customFormat="1" x14ac:dyDescent="0.2">
      <c r="A955" s="90"/>
      <c r="B955" s="73" t="s">
        <v>59</v>
      </c>
      <c r="C955" s="88" t="s">
        <v>31</v>
      </c>
      <c r="D955" s="73" t="s">
        <v>56</v>
      </c>
      <c r="E955" s="73" t="s">
        <v>481</v>
      </c>
      <c r="F955" s="154">
        <v>0</v>
      </c>
      <c r="G955" s="155">
        <v>0</v>
      </c>
      <c r="H955" s="154">
        <v>4.2988926957900005E-4</v>
      </c>
      <c r="I955" s="156">
        <v>4.1144192735916742E-5</v>
      </c>
    </row>
    <row r="956" spans="1:9" s="91" customFormat="1" x14ac:dyDescent="0.2">
      <c r="A956" s="90"/>
      <c r="B956" s="73" t="s">
        <v>59</v>
      </c>
      <c r="C956" s="88" t="s">
        <v>40</v>
      </c>
      <c r="D956" s="73" t="s">
        <v>56</v>
      </c>
      <c r="E956" s="73" t="s">
        <v>481</v>
      </c>
      <c r="F956" s="154">
        <v>0</v>
      </c>
      <c r="G956" s="155">
        <v>0</v>
      </c>
      <c r="H956" s="154">
        <v>2.4225365793599998E-4</v>
      </c>
      <c r="I956" s="156">
        <v>4.6722874222336122E-5</v>
      </c>
    </row>
    <row r="957" spans="1:9" s="91" customFormat="1" ht="25.5" x14ac:dyDescent="0.2">
      <c r="A957" s="90"/>
      <c r="B957" s="73" t="s">
        <v>59</v>
      </c>
      <c r="C957" s="88" t="s">
        <v>365</v>
      </c>
      <c r="D957" s="73" t="s">
        <v>56</v>
      </c>
      <c r="E957" s="73" t="s">
        <v>481</v>
      </c>
      <c r="F957" s="154">
        <v>0</v>
      </c>
      <c r="G957" s="155">
        <v>0</v>
      </c>
      <c r="H957" s="154">
        <v>5.7948860448999996E-5</v>
      </c>
      <c r="I957" s="156">
        <v>1.9624203722149521E-4</v>
      </c>
    </row>
    <row r="958" spans="1:9" s="91" customFormat="1" x14ac:dyDescent="0.2">
      <c r="A958" s="90"/>
      <c r="B958" s="73" t="s">
        <v>59</v>
      </c>
      <c r="C958" s="88" t="s">
        <v>32</v>
      </c>
      <c r="D958" s="73" t="s">
        <v>56</v>
      </c>
      <c r="E958" s="73" t="s">
        <v>481</v>
      </c>
      <c r="F958" s="154">
        <v>0</v>
      </c>
      <c r="G958" s="155">
        <v>0</v>
      </c>
      <c r="H958" s="154">
        <v>6.5228671608000001E-5</v>
      </c>
      <c r="I958" s="156">
        <v>4.9690309395811153E-6</v>
      </c>
    </row>
    <row r="959" spans="1:9" s="91" customFormat="1" x14ac:dyDescent="0.2">
      <c r="A959" s="90"/>
      <c r="B959" s="73" t="s">
        <v>59</v>
      </c>
      <c r="C959" s="88" t="s">
        <v>12</v>
      </c>
      <c r="D959" s="73" t="s">
        <v>56</v>
      </c>
      <c r="E959" s="73" t="s">
        <v>481</v>
      </c>
      <c r="F959" s="154">
        <v>6.9996520000000003E-3</v>
      </c>
      <c r="G959" s="155">
        <v>3.1654897729671632E-5</v>
      </c>
      <c r="H959" s="154">
        <v>9.2889606508399995E-4</v>
      </c>
      <c r="I959" s="156">
        <v>5.5479757982207011E-5</v>
      </c>
    </row>
    <row r="960" spans="1:9" s="91" customFormat="1" x14ac:dyDescent="0.2">
      <c r="A960" s="90"/>
      <c r="B960" s="73" t="s">
        <v>59</v>
      </c>
      <c r="C960" s="88" t="s">
        <v>16</v>
      </c>
      <c r="D960" s="73" t="s">
        <v>56</v>
      </c>
      <c r="E960" s="73" t="s">
        <v>481</v>
      </c>
      <c r="F960" s="154">
        <v>0</v>
      </c>
      <c r="G960" s="155">
        <v>0</v>
      </c>
      <c r="H960" s="154">
        <v>1.0345134307379999E-3</v>
      </c>
      <c r="I960" s="156">
        <v>4.5954806901116041E-5</v>
      </c>
    </row>
    <row r="961" spans="1:9" s="91" customFormat="1" x14ac:dyDescent="0.2">
      <c r="A961" s="90"/>
      <c r="B961" s="73" t="s">
        <v>59</v>
      </c>
      <c r="C961" s="88" t="s">
        <v>93</v>
      </c>
      <c r="D961" s="73" t="s">
        <v>56</v>
      </c>
      <c r="E961" s="73" t="s">
        <v>481</v>
      </c>
      <c r="F961" s="154">
        <v>0</v>
      </c>
      <c r="G961" s="155">
        <v>0</v>
      </c>
      <c r="H961" s="154">
        <v>4.9194749395999998E-5</v>
      </c>
      <c r="I961" s="156">
        <v>1.0491994170778094E-5</v>
      </c>
    </row>
    <row r="962" spans="1:9" s="91" customFormat="1" ht="25.5" x14ac:dyDescent="0.2">
      <c r="A962" s="90"/>
      <c r="B962" s="73" t="s">
        <v>59</v>
      </c>
      <c r="C962" s="88" t="s">
        <v>92</v>
      </c>
      <c r="D962" s="73" t="s">
        <v>56</v>
      </c>
      <c r="E962" s="73" t="s">
        <v>481</v>
      </c>
      <c r="F962" s="154">
        <v>0</v>
      </c>
      <c r="G962" s="155">
        <v>0</v>
      </c>
      <c r="H962" s="154">
        <v>9.9579959520000008E-6</v>
      </c>
      <c r="I962" s="156">
        <v>1.9646622119725705E-7</v>
      </c>
    </row>
    <row r="963" spans="1:9" s="91" customFormat="1" x14ac:dyDescent="0.2">
      <c r="A963" s="90"/>
      <c r="B963" s="73" t="s">
        <v>59</v>
      </c>
      <c r="C963" s="88" t="s">
        <v>43</v>
      </c>
      <c r="D963" s="73" t="s">
        <v>56</v>
      </c>
      <c r="E963" s="73" t="s">
        <v>481</v>
      </c>
      <c r="F963" s="154">
        <v>0.42509396299999996</v>
      </c>
      <c r="G963" s="155">
        <v>4.5059950696369654E-5</v>
      </c>
      <c r="H963" s="154">
        <v>8.2316681955000001E-5</v>
      </c>
      <c r="I963" s="156">
        <v>6.8492798816503824E-5</v>
      </c>
    </row>
    <row r="964" spans="1:9" s="91" customFormat="1" x14ac:dyDescent="0.2">
      <c r="A964" s="90"/>
      <c r="B964" s="73" t="s">
        <v>59</v>
      </c>
      <c r="C964" s="88" t="s">
        <v>25</v>
      </c>
      <c r="D964" s="73" t="s">
        <v>56</v>
      </c>
      <c r="E964" s="73" t="s">
        <v>481</v>
      </c>
      <c r="F964" s="154">
        <v>0</v>
      </c>
      <c r="G964" s="155">
        <v>0</v>
      </c>
      <c r="H964" s="154">
        <v>2.754940906E-6</v>
      </c>
      <c r="I964" s="156">
        <v>1.2262943015732759E-7</v>
      </c>
    </row>
    <row r="965" spans="1:9" s="91" customFormat="1" x14ac:dyDescent="0.2">
      <c r="A965" s="90"/>
      <c r="B965" s="73" t="s">
        <v>59</v>
      </c>
      <c r="C965" s="88" t="s">
        <v>15</v>
      </c>
      <c r="D965" s="73" t="s">
        <v>56</v>
      </c>
      <c r="E965" s="73" t="s">
        <v>481</v>
      </c>
      <c r="F965" s="154">
        <v>0</v>
      </c>
      <c r="G965" s="155">
        <v>0</v>
      </c>
      <c r="H965" s="154">
        <v>2.9992044910999996E-4</v>
      </c>
      <c r="I965" s="156">
        <v>1.3604179942604402E-4</v>
      </c>
    </row>
    <row r="966" spans="1:9" s="91" customFormat="1" x14ac:dyDescent="0.2">
      <c r="A966" s="90"/>
      <c r="B966" s="73" t="s">
        <v>59</v>
      </c>
      <c r="C966" s="88" t="s">
        <v>47</v>
      </c>
      <c r="D966" s="73" t="s">
        <v>56</v>
      </c>
      <c r="E966" s="73" t="s">
        <v>481</v>
      </c>
      <c r="F966" s="154">
        <v>5.7397130000000005E-2</v>
      </c>
      <c r="G966" s="155">
        <v>2.7647672447940987E-7</v>
      </c>
      <c r="H966" s="154">
        <v>1.8195715950000001E-6</v>
      </c>
      <c r="I966" s="156">
        <v>2.9331838368673021E-7</v>
      </c>
    </row>
    <row r="967" spans="1:9" s="91" customFormat="1" x14ac:dyDescent="0.2">
      <c r="A967" s="90"/>
      <c r="B967" s="73" t="s">
        <v>59</v>
      </c>
      <c r="C967" s="88" t="s">
        <v>48</v>
      </c>
      <c r="D967" s="73" t="s">
        <v>56</v>
      </c>
      <c r="E967" s="73" t="s">
        <v>481</v>
      </c>
      <c r="F967" s="154">
        <v>5.9997000000000002E-3</v>
      </c>
      <c r="G967" s="155">
        <v>5.449310132025941E-7</v>
      </c>
      <c r="H967" s="154">
        <v>8.0029391527999992E-5</v>
      </c>
      <c r="I967" s="156">
        <v>2.7987961868541443E-6</v>
      </c>
    </row>
    <row r="968" spans="1:9" s="91" customFormat="1" x14ac:dyDescent="0.2">
      <c r="A968" s="90"/>
      <c r="B968" s="73" t="s">
        <v>59</v>
      </c>
      <c r="C968" s="88" t="s">
        <v>27</v>
      </c>
      <c r="D968" s="73" t="s">
        <v>56</v>
      </c>
      <c r="E968" s="73" t="s">
        <v>481</v>
      </c>
      <c r="F968" s="154">
        <v>0</v>
      </c>
      <c r="G968" s="155">
        <v>0</v>
      </c>
      <c r="H968" s="154">
        <v>1.4445668914299999E-4</v>
      </c>
      <c r="I968" s="156">
        <v>1.0392363467070162E-5</v>
      </c>
    </row>
    <row r="969" spans="1:9" s="91" customFormat="1" x14ac:dyDescent="0.2">
      <c r="A969" s="90"/>
      <c r="B969" s="73" t="s">
        <v>59</v>
      </c>
      <c r="C969" s="88" t="s">
        <v>29</v>
      </c>
      <c r="D969" s="73" t="s">
        <v>56</v>
      </c>
      <c r="E969" s="73" t="s">
        <v>481</v>
      </c>
      <c r="F969" s="154">
        <v>0</v>
      </c>
      <c r="G969" s="155">
        <v>0</v>
      </c>
      <c r="H969" s="154">
        <v>5.7114573942799996E-4</v>
      </c>
      <c r="I969" s="156">
        <v>5.8323235836537362E-5</v>
      </c>
    </row>
    <row r="970" spans="1:9" s="91" customFormat="1" x14ac:dyDescent="0.2">
      <c r="A970" s="90"/>
      <c r="B970" s="73" t="s">
        <v>59</v>
      </c>
      <c r="C970" s="88" t="s">
        <v>100</v>
      </c>
      <c r="D970" s="73" t="s">
        <v>56</v>
      </c>
      <c r="E970" s="73" t="s">
        <v>481</v>
      </c>
      <c r="F970" s="154">
        <v>3.4509536E-2</v>
      </c>
      <c r="G970" s="155">
        <v>5.6084255522810383E-5</v>
      </c>
      <c r="H970" s="154">
        <v>7.3073359034999996E-5</v>
      </c>
      <c r="I970" s="156">
        <v>3.202790087336133E-6</v>
      </c>
    </row>
    <row r="971" spans="1:9" s="91" customFormat="1" x14ac:dyDescent="0.2">
      <c r="A971" s="90"/>
      <c r="B971" s="73" t="s">
        <v>59</v>
      </c>
      <c r="C971" s="88" t="s">
        <v>333</v>
      </c>
      <c r="D971" s="73" t="s">
        <v>56</v>
      </c>
      <c r="E971" s="73" t="s">
        <v>481</v>
      </c>
      <c r="F971" s="154">
        <v>0</v>
      </c>
      <c r="G971" s="155">
        <v>0</v>
      </c>
      <c r="H971" s="154">
        <v>1.3577752124199999E-4</v>
      </c>
      <c r="I971" s="156">
        <v>1.981590177342527E-4</v>
      </c>
    </row>
    <row r="972" spans="1:9" s="91" customFormat="1" x14ac:dyDescent="0.2">
      <c r="A972" s="90"/>
      <c r="B972" s="73" t="s">
        <v>59</v>
      </c>
      <c r="C972" s="88" t="s">
        <v>30</v>
      </c>
      <c r="D972" s="73" t="s">
        <v>56</v>
      </c>
      <c r="E972" s="73" t="s">
        <v>481</v>
      </c>
      <c r="F972" s="154">
        <v>4.1997900000000001E-3</v>
      </c>
      <c r="G972" s="155">
        <v>1.6464565346651377E-5</v>
      </c>
      <c r="H972" s="154">
        <v>2.8611756118600003E-4</v>
      </c>
      <c r="I972" s="156">
        <v>1.7669977210239621E-5</v>
      </c>
    </row>
    <row r="973" spans="1:9" s="91" customFormat="1" x14ac:dyDescent="0.2">
      <c r="A973" s="90"/>
      <c r="B973" s="73" t="s">
        <v>59</v>
      </c>
      <c r="C973" s="88" t="s">
        <v>22</v>
      </c>
      <c r="D973" s="73" t="s">
        <v>56</v>
      </c>
      <c r="E973" s="73" t="s">
        <v>481</v>
      </c>
      <c r="F973" s="154">
        <v>0</v>
      </c>
      <c r="G973" s="155">
        <v>0</v>
      </c>
      <c r="H973" s="154">
        <v>9.098175405E-6</v>
      </c>
      <c r="I973" s="156">
        <v>5.3268139620423559E-6</v>
      </c>
    </row>
    <row r="974" spans="1:9" s="91" customFormat="1" x14ac:dyDescent="0.2">
      <c r="A974" s="90"/>
      <c r="B974" s="73" t="s">
        <v>59</v>
      </c>
      <c r="C974" s="88" t="s">
        <v>76</v>
      </c>
      <c r="D974" s="73" t="s">
        <v>56</v>
      </c>
      <c r="E974" s="73" t="s">
        <v>481</v>
      </c>
      <c r="F974" s="154">
        <v>0</v>
      </c>
      <c r="G974" s="155">
        <v>0</v>
      </c>
      <c r="H974" s="154">
        <v>5.9783088851700003E-4</v>
      </c>
      <c r="I974" s="156">
        <v>8.5149010551202213E-5</v>
      </c>
    </row>
    <row r="975" spans="1:9" s="91" customFormat="1" x14ac:dyDescent="0.2">
      <c r="A975" s="90"/>
      <c r="B975" s="73" t="s">
        <v>59</v>
      </c>
      <c r="C975" s="88" t="s">
        <v>91</v>
      </c>
      <c r="D975" s="73" t="s">
        <v>56</v>
      </c>
      <c r="E975" s="73" t="s">
        <v>481</v>
      </c>
      <c r="F975" s="154">
        <v>0</v>
      </c>
      <c r="G975" s="155">
        <v>0</v>
      </c>
      <c r="H975" s="154">
        <v>2.3321793513000001E-5</v>
      </c>
      <c r="I975" s="156">
        <v>6.5505460234021611E-6</v>
      </c>
    </row>
    <row r="976" spans="1:9" s="91" customFormat="1" x14ac:dyDescent="0.2">
      <c r="A976" s="90"/>
      <c r="B976" s="73" t="s">
        <v>59</v>
      </c>
      <c r="C976" s="88" t="s">
        <v>21</v>
      </c>
      <c r="D976" s="73" t="s">
        <v>56</v>
      </c>
      <c r="E976" s="73" t="s">
        <v>481</v>
      </c>
      <c r="F976" s="154">
        <v>2.9998500000000001E-3</v>
      </c>
      <c r="G976" s="155">
        <v>3.689242487038719E-6</v>
      </c>
      <c r="H976" s="154">
        <v>1.53478780676E-4</v>
      </c>
      <c r="I976" s="156">
        <v>3.7385128781831241E-6</v>
      </c>
    </row>
    <row r="977" spans="1:9" s="91" customFormat="1" x14ac:dyDescent="0.2">
      <c r="A977" s="90"/>
      <c r="B977" s="73" t="s">
        <v>59</v>
      </c>
      <c r="C977" s="88" t="s">
        <v>293</v>
      </c>
      <c r="D977" s="73" t="s">
        <v>56</v>
      </c>
      <c r="E977" s="73" t="s">
        <v>481</v>
      </c>
      <c r="F977" s="154">
        <v>0</v>
      </c>
      <c r="G977" s="155">
        <v>0</v>
      </c>
      <c r="H977" s="154">
        <v>6.1450840654099998E-3</v>
      </c>
      <c r="I977" s="156">
        <v>1.9800051411465566E-3</v>
      </c>
    </row>
    <row r="978" spans="1:9" s="91" customFormat="1" x14ac:dyDescent="0.2">
      <c r="A978" s="90"/>
      <c r="B978" s="73" t="s">
        <v>59</v>
      </c>
      <c r="C978" s="88" t="s">
        <v>288</v>
      </c>
      <c r="D978" s="73" t="s">
        <v>56</v>
      </c>
      <c r="E978" s="73" t="s">
        <v>481</v>
      </c>
      <c r="F978" s="154">
        <v>0</v>
      </c>
      <c r="G978" s="155">
        <v>0</v>
      </c>
      <c r="H978" s="154">
        <v>1.4149788550900001E-4</v>
      </c>
      <c r="I978" s="156">
        <v>3.1454831821114451E-5</v>
      </c>
    </row>
    <row r="979" spans="1:9" s="91" customFormat="1" x14ac:dyDescent="0.2">
      <c r="A979" s="90"/>
      <c r="B979" s="73" t="s">
        <v>368</v>
      </c>
      <c r="C979" s="88" t="s">
        <v>17</v>
      </c>
      <c r="D979" s="73" t="s">
        <v>56</v>
      </c>
      <c r="E979" s="73" t="s">
        <v>481</v>
      </c>
      <c r="F979" s="154">
        <v>1.19994E-2</v>
      </c>
      <c r="G979" s="155">
        <v>1.3796123824267889E-5</v>
      </c>
      <c r="H979" s="154">
        <v>1.5560873689719999E-3</v>
      </c>
      <c r="I979" s="156">
        <v>5.001541286104633E-5</v>
      </c>
    </row>
    <row r="980" spans="1:9" s="91" customFormat="1" x14ac:dyDescent="0.2">
      <c r="A980" s="90"/>
      <c r="B980" s="73" t="s">
        <v>368</v>
      </c>
      <c r="C980" s="88" t="s">
        <v>301</v>
      </c>
      <c r="D980" s="73" t="s">
        <v>56</v>
      </c>
      <c r="E980" s="73" t="s">
        <v>481</v>
      </c>
      <c r="F980" s="154">
        <v>1.19994E-3</v>
      </c>
      <c r="G980" s="155">
        <v>2.6181998026100564E-5</v>
      </c>
      <c r="H980" s="154">
        <v>8.9844025584999996E-5</v>
      </c>
      <c r="I980" s="156">
        <v>9.6767168244418404E-6</v>
      </c>
    </row>
    <row r="981" spans="1:9" s="91" customFormat="1" x14ac:dyDescent="0.2">
      <c r="A981" s="90"/>
      <c r="B981" s="73" t="s">
        <v>368</v>
      </c>
      <c r="C981" s="88" t="s">
        <v>12</v>
      </c>
      <c r="D981" s="73" t="s">
        <v>56</v>
      </c>
      <c r="E981" s="73" t="s">
        <v>481</v>
      </c>
      <c r="F981" s="154">
        <v>4.1097951000000001E-2</v>
      </c>
      <c r="G981" s="155">
        <v>1.8585944498441579E-4</v>
      </c>
      <c r="H981" s="154">
        <v>2.0838196512369999E-3</v>
      </c>
      <c r="I981" s="156">
        <v>1.2445936017474809E-4</v>
      </c>
    </row>
    <row r="982" spans="1:9" s="91" customFormat="1" x14ac:dyDescent="0.2">
      <c r="A982" s="90"/>
      <c r="B982" s="73" t="s">
        <v>368</v>
      </c>
      <c r="C982" s="88" t="s">
        <v>16</v>
      </c>
      <c r="D982" s="73" t="s">
        <v>56</v>
      </c>
      <c r="E982" s="73" t="s">
        <v>481</v>
      </c>
      <c r="F982" s="154">
        <v>0</v>
      </c>
      <c r="G982" s="155">
        <v>0</v>
      </c>
      <c r="H982" s="154">
        <v>5.6316930670000002E-6</v>
      </c>
      <c r="I982" s="156">
        <v>2.5016917106210417E-7</v>
      </c>
    </row>
    <row r="983" spans="1:9" s="91" customFormat="1" ht="25.5" x14ac:dyDescent="0.2">
      <c r="A983" s="90"/>
      <c r="B983" s="73" t="s">
        <v>368</v>
      </c>
      <c r="C983" s="88" t="s">
        <v>92</v>
      </c>
      <c r="D983" s="73" t="s">
        <v>56</v>
      </c>
      <c r="E983" s="73" t="s">
        <v>481</v>
      </c>
      <c r="F983" s="154">
        <v>8.4875765000000006E-2</v>
      </c>
      <c r="G983" s="155">
        <v>9.8975535447598498E-5</v>
      </c>
      <c r="H983" s="154">
        <v>2.067797687529E-3</v>
      </c>
      <c r="I983" s="156">
        <v>4.0796602029915063E-5</v>
      </c>
    </row>
    <row r="984" spans="1:9" s="91" customFormat="1" x14ac:dyDescent="0.2">
      <c r="A984" s="90"/>
      <c r="B984" s="73" t="s">
        <v>368</v>
      </c>
      <c r="C984" s="88" t="s">
        <v>25</v>
      </c>
      <c r="D984" s="73" t="s">
        <v>56</v>
      </c>
      <c r="E984" s="73" t="s">
        <v>481</v>
      </c>
      <c r="F984" s="154">
        <v>4.6997649999999998E-3</v>
      </c>
      <c r="G984" s="155">
        <v>1.6095092287082426E-5</v>
      </c>
      <c r="H984" s="154">
        <v>3.0481718998400003E-4</v>
      </c>
      <c r="I984" s="156">
        <v>1.3568188787094E-5</v>
      </c>
    </row>
    <row r="985" spans="1:9" s="91" customFormat="1" x14ac:dyDescent="0.2">
      <c r="A985" s="90"/>
      <c r="B985" s="73" t="s">
        <v>368</v>
      </c>
      <c r="C985" s="88" t="s">
        <v>19</v>
      </c>
      <c r="D985" s="73" t="s">
        <v>56</v>
      </c>
      <c r="E985" s="73" t="s">
        <v>481</v>
      </c>
      <c r="F985" s="154">
        <v>6.6996740000000009E-3</v>
      </c>
      <c r="G985" s="155">
        <v>6.696444171422241E-6</v>
      </c>
      <c r="H985" s="154">
        <v>2.2944037459800002E-4</v>
      </c>
      <c r="I985" s="156">
        <v>3.8796886460138583E-6</v>
      </c>
    </row>
    <row r="986" spans="1:9" s="91" customFormat="1" ht="25.5" x14ac:dyDescent="0.2">
      <c r="A986" s="90"/>
      <c r="B986" s="73" t="s">
        <v>368</v>
      </c>
      <c r="C986" s="88" t="s">
        <v>90</v>
      </c>
      <c r="D986" s="73" t="s">
        <v>56</v>
      </c>
      <c r="E986" s="73" t="s">
        <v>481</v>
      </c>
      <c r="F986" s="154">
        <v>0</v>
      </c>
      <c r="G986" s="155">
        <v>0</v>
      </c>
      <c r="H986" s="154">
        <v>2.9521729494999998E-5</v>
      </c>
      <c r="I986" s="156">
        <v>6.1791528520348531E-5</v>
      </c>
    </row>
    <row r="987" spans="1:9" s="91" customFormat="1" x14ac:dyDescent="0.2">
      <c r="A987" s="90"/>
      <c r="B987" s="73" t="s">
        <v>368</v>
      </c>
      <c r="C987" s="88" t="s">
        <v>45</v>
      </c>
      <c r="D987" s="73" t="s">
        <v>56</v>
      </c>
      <c r="E987" s="73" t="s">
        <v>481</v>
      </c>
      <c r="F987" s="154">
        <v>0.16402243</v>
      </c>
      <c r="G987" s="155">
        <v>1.5004546163675521E-3</v>
      </c>
      <c r="H987" s="154">
        <v>3.1047761208699998E-4</v>
      </c>
      <c r="I987" s="156">
        <v>2.7935593767698864E-4</v>
      </c>
    </row>
    <row r="988" spans="1:9" s="91" customFormat="1" x14ac:dyDescent="0.2">
      <c r="A988" s="90"/>
      <c r="B988" s="73" t="s">
        <v>368</v>
      </c>
      <c r="C988" s="88" t="s">
        <v>26</v>
      </c>
      <c r="D988" s="73" t="s">
        <v>56</v>
      </c>
      <c r="E988" s="73" t="s">
        <v>481</v>
      </c>
      <c r="F988" s="154">
        <v>1.8599099999999998E-3</v>
      </c>
      <c r="G988" s="155">
        <v>4.1958413814280936E-6</v>
      </c>
      <c r="H988" s="154">
        <v>2.3725374176099999E-4</v>
      </c>
      <c r="I988" s="156">
        <v>1.3940741426985293E-5</v>
      </c>
    </row>
    <row r="989" spans="1:9" s="91" customFormat="1" x14ac:dyDescent="0.2">
      <c r="A989" s="90"/>
      <c r="B989" s="73" t="s">
        <v>368</v>
      </c>
      <c r="C989" s="88" t="s">
        <v>47</v>
      </c>
      <c r="D989" s="73" t="s">
        <v>56</v>
      </c>
      <c r="E989" s="73" t="s">
        <v>481</v>
      </c>
      <c r="F989" s="154">
        <v>0</v>
      </c>
      <c r="G989" s="155">
        <v>0</v>
      </c>
      <c r="H989" s="154">
        <v>1.8352000000000001E-11</v>
      </c>
      <c r="I989" s="156">
        <v>2.9583771214118522E-12</v>
      </c>
    </row>
    <row r="990" spans="1:9" s="91" customFormat="1" x14ac:dyDescent="0.2">
      <c r="A990" s="90"/>
      <c r="B990" s="73" t="s">
        <v>368</v>
      </c>
      <c r="C990" s="88" t="s">
        <v>48</v>
      </c>
      <c r="D990" s="73" t="s">
        <v>56</v>
      </c>
      <c r="E990" s="73" t="s">
        <v>481</v>
      </c>
      <c r="F990" s="154">
        <v>2.3548823E-2</v>
      </c>
      <c r="G990" s="155">
        <v>2.1388542722333704E-6</v>
      </c>
      <c r="H990" s="154">
        <v>4.3525985559500003E-4</v>
      </c>
      <c r="I990" s="156">
        <v>1.5221952845958562E-5</v>
      </c>
    </row>
    <row r="991" spans="1:9" s="91" customFormat="1" x14ac:dyDescent="0.2">
      <c r="A991" s="90"/>
      <c r="B991" s="73" t="s">
        <v>368</v>
      </c>
      <c r="C991" s="88" t="s">
        <v>27</v>
      </c>
      <c r="D991" s="73" t="s">
        <v>56</v>
      </c>
      <c r="E991" s="73" t="s">
        <v>481</v>
      </c>
      <c r="F991" s="154">
        <v>5.9997000000000002E-4</v>
      </c>
      <c r="G991" s="155">
        <v>2.1001319183126072E-6</v>
      </c>
      <c r="H991" s="154">
        <v>1.0525929676999999E-4</v>
      </c>
      <c r="I991" s="156">
        <v>7.5724625616968294E-6</v>
      </c>
    </row>
    <row r="992" spans="1:9" s="91" customFormat="1" x14ac:dyDescent="0.2">
      <c r="A992" s="90"/>
      <c r="B992" s="73" t="s">
        <v>368</v>
      </c>
      <c r="C992" s="88" t="s">
        <v>100</v>
      </c>
      <c r="D992" s="73" t="s">
        <v>56</v>
      </c>
      <c r="E992" s="73" t="s">
        <v>481</v>
      </c>
      <c r="F992" s="154">
        <v>0</v>
      </c>
      <c r="G992" s="155">
        <v>0</v>
      </c>
      <c r="H992" s="154">
        <v>1.0886563186000001E-4</v>
      </c>
      <c r="I992" s="156">
        <v>4.7715579409150773E-6</v>
      </c>
    </row>
    <row r="993" spans="1:9" s="91" customFormat="1" ht="25.5" x14ac:dyDescent="0.2">
      <c r="A993" s="90"/>
      <c r="B993" s="73" t="s">
        <v>368</v>
      </c>
      <c r="C993" s="88" t="s">
        <v>313</v>
      </c>
      <c r="D993" s="73" t="s">
        <v>56</v>
      </c>
      <c r="E993" s="73" t="s">
        <v>481</v>
      </c>
      <c r="F993" s="154">
        <v>4.7997600000000001E-3</v>
      </c>
      <c r="G993" s="155">
        <v>4.2526520255981639E-5</v>
      </c>
      <c r="H993" s="154">
        <v>8.0232686750000007E-6</v>
      </c>
      <c r="I993" s="156">
        <v>3.9264357327641396E-5</v>
      </c>
    </row>
    <row r="994" spans="1:9" s="91" customFormat="1" x14ac:dyDescent="0.2">
      <c r="A994" s="90"/>
      <c r="B994" s="73" t="s">
        <v>368</v>
      </c>
      <c r="C994" s="88" t="s">
        <v>20</v>
      </c>
      <c r="D994" s="73" t="s">
        <v>56</v>
      </c>
      <c r="E994" s="73" t="s">
        <v>481</v>
      </c>
      <c r="F994" s="154">
        <v>1.19994E-3</v>
      </c>
      <c r="G994" s="155">
        <v>1.4933608696323752E-5</v>
      </c>
      <c r="H994" s="154">
        <v>6.0385853983000003E-5</v>
      </c>
      <c r="I994" s="156">
        <v>2.3321775598950837E-5</v>
      </c>
    </row>
    <row r="995" spans="1:9" s="91" customFormat="1" x14ac:dyDescent="0.2">
      <c r="A995" s="90"/>
      <c r="B995" s="73" t="s">
        <v>368</v>
      </c>
      <c r="C995" s="88" t="s">
        <v>51</v>
      </c>
      <c r="D995" s="73" t="s">
        <v>56</v>
      </c>
      <c r="E995" s="73" t="s">
        <v>481</v>
      </c>
      <c r="F995" s="154">
        <v>7.9996199999999998E-4</v>
      </c>
      <c r="G995" s="155">
        <v>4.9106713104705333E-6</v>
      </c>
      <c r="H995" s="154">
        <v>7.0703260981999999E-5</v>
      </c>
      <c r="I995" s="156">
        <v>1.4672606778813004E-5</v>
      </c>
    </row>
    <row r="996" spans="1:9" s="91" customFormat="1" x14ac:dyDescent="0.2">
      <c r="A996" s="90"/>
      <c r="B996" s="73" t="s">
        <v>368</v>
      </c>
      <c r="C996" s="88" t="s">
        <v>30</v>
      </c>
      <c r="D996" s="73" t="s">
        <v>56</v>
      </c>
      <c r="E996" s="73" t="s">
        <v>481</v>
      </c>
      <c r="F996" s="154">
        <v>1.4499275000000001E-2</v>
      </c>
      <c r="G996" s="155">
        <v>5.6841951792010705E-5</v>
      </c>
      <c r="H996" s="154">
        <v>1.1817125427159999E-3</v>
      </c>
      <c r="I996" s="156">
        <v>7.2979909420071455E-5</v>
      </c>
    </row>
    <row r="997" spans="1:9" s="91" customFormat="1" x14ac:dyDescent="0.2">
      <c r="A997" s="90"/>
      <c r="B997" s="73" t="s">
        <v>368</v>
      </c>
      <c r="C997" s="88" t="s">
        <v>22</v>
      </c>
      <c r="D997" s="73" t="s">
        <v>56</v>
      </c>
      <c r="E997" s="73" t="s">
        <v>481</v>
      </c>
      <c r="F997" s="154">
        <v>1.49994E-4</v>
      </c>
      <c r="G997" s="155">
        <v>9.5490068205961352E-6</v>
      </c>
      <c r="H997" s="154">
        <v>1.4706885052000002E-5</v>
      </c>
      <c r="I997" s="156">
        <v>8.6106100559561172E-6</v>
      </c>
    </row>
    <row r="998" spans="1:9" s="91" customFormat="1" x14ac:dyDescent="0.2">
      <c r="A998" s="90"/>
      <c r="B998" s="73" t="s">
        <v>368</v>
      </c>
      <c r="C998" s="88" t="s">
        <v>52</v>
      </c>
      <c r="D998" s="73" t="s">
        <v>56</v>
      </c>
      <c r="E998" s="73" t="s">
        <v>481</v>
      </c>
      <c r="F998" s="154">
        <v>0</v>
      </c>
      <c r="G998" s="155">
        <v>0</v>
      </c>
      <c r="H998" s="154">
        <v>1.511132978E-6</v>
      </c>
      <c r="I998" s="156">
        <v>2.5029741487104099E-7</v>
      </c>
    </row>
    <row r="999" spans="1:9" s="91" customFormat="1" x14ac:dyDescent="0.2">
      <c r="A999" s="90"/>
      <c r="B999" s="73" t="s">
        <v>368</v>
      </c>
      <c r="C999" s="88" t="s">
        <v>76</v>
      </c>
      <c r="D999" s="73" t="s">
        <v>56</v>
      </c>
      <c r="E999" s="73" t="s">
        <v>481</v>
      </c>
      <c r="F999" s="154">
        <v>0</v>
      </c>
      <c r="G999" s="155">
        <v>0</v>
      </c>
      <c r="H999" s="154">
        <v>2.5446483352000003E-5</v>
      </c>
      <c r="I999" s="156">
        <v>3.6243407977887141E-6</v>
      </c>
    </row>
    <row r="1000" spans="1:9" s="91" customFormat="1" x14ac:dyDescent="0.2">
      <c r="A1000" s="90"/>
      <c r="B1000" s="73" t="s">
        <v>368</v>
      </c>
      <c r="C1000" s="88" t="s">
        <v>24</v>
      </c>
      <c r="D1000" s="73" t="s">
        <v>56</v>
      </c>
      <c r="E1000" s="73" t="s">
        <v>481</v>
      </c>
      <c r="F1000" s="154">
        <v>4.6997649999999998E-3</v>
      </c>
      <c r="G1000" s="155">
        <v>4.5835161587508581E-6</v>
      </c>
      <c r="H1000" s="154">
        <v>9.8090120939400014E-4</v>
      </c>
      <c r="I1000" s="156">
        <v>5.9983755335420538E-5</v>
      </c>
    </row>
    <row r="1001" spans="1:9" s="91" customFormat="1" x14ac:dyDescent="0.2">
      <c r="A1001" s="90"/>
      <c r="B1001" s="73" t="s">
        <v>368</v>
      </c>
      <c r="C1001" s="88" t="s">
        <v>21</v>
      </c>
      <c r="D1001" s="73" t="s">
        <v>56</v>
      </c>
      <c r="E1001" s="73" t="s">
        <v>481</v>
      </c>
      <c r="F1001" s="154">
        <v>3.3848319000000002E-2</v>
      </c>
      <c r="G1001" s="155">
        <v>4.1626966871556882E-5</v>
      </c>
      <c r="H1001" s="154">
        <v>2.3714617994129998E-3</v>
      </c>
      <c r="I1001" s="156">
        <v>5.7765252226891005E-5</v>
      </c>
    </row>
    <row r="1002" spans="1:9" s="91" customFormat="1" x14ac:dyDescent="0.2">
      <c r="A1002" s="90"/>
      <c r="B1002" s="73" t="s">
        <v>368</v>
      </c>
      <c r="C1002" s="88" t="s">
        <v>293</v>
      </c>
      <c r="D1002" s="73" t="s">
        <v>56</v>
      </c>
      <c r="E1002" s="73" t="s">
        <v>481</v>
      </c>
      <c r="F1002" s="154">
        <v>0</v>
      </c>
      <c r="G1002" s="155">
        <v>0</v>
      </c>
      <c r="H1002" s="154">
        <v>1.44006828282E-4</v>
      </c>
      <c r="I1002" s="156">
        <v>4.6400384001833047E-5</v>
      </c>
    </row>
    <row r="1003" spans="1:9" s="91" customFormat="1" ht="25.5" x14ac:dyDescent="0.2">
      <c r="A1003" s="90"/>
      <c r="B1003" s="73" t="s">
        <v>369</v>
      </c>
      <c r="C1003" s="88" t="s">
        <v>95</v>
      </c>
      <c r="D1003" s="73" t="s">
        <v>56</v>
      </c>
      <c r="E1003" s="73" t="s">
        <v>481</v>
      </c>
      <c r="F1003" s="154">
        <v>1.6099196E-2</v>
      </c>
      <c r="G1003" s="155">
        <v>3.5224802514413368E-4</v>
      </c>
      <c r="H1003" s="154">
        <v>2.623037840662E-3</v>
      </c>
      <c r="I1003" s="156">
        <v>5.1306499738125184E-4</v>
      </c>
    </row>
    <row r="1004" spans="1:9" s="91" customFormat="1" x14ac:dyDescent="0.2">
      <c r="A1004" s="90"/>
      <c r="B1004" s="73" t="s">
        <v>369</v>
      </c>
      <c r="C1004" s="88" t="s">
        <v>301</v>
      </c>
      <c r="D1004" s="73" t="s">
        <v>56</v>
      </c>
      <c r="E1004" s="73" t="s">
        <v>481</v>
      </c>
      <c r="F1004" s="154">
        <v>0</v>
      </c>
      <c r="G1004" s="155">
        <v>0</v>
      </c>
      <c r="H1004" s="154">
        <v>1.8999107353799999E-4</v>
      </c>
      <c r="I1004" s="156">
        <v>2.0463128247293035E-5</v>
      </c>
    </row>
    <row r="1005" spans="1:9" s="91" customFormat="1" x14ac:dyDescent="0.2">
      <c r="A1005" s="90"/>
      <c r="B1005" s="73" t="s">
        <v>369</v>
      </c>
      <c r="C1005" s="88" t="s">
        <v>32</v>
      </c>
      <c r="D1005" s="73" t="s">
        <v>56</v>
      </c>
      <c r="E1005" s="73" t="s">
        <v>481</v>
      </c>
      <c r="F1005" s="154">
        <v>0</v>
      </c>
      <c r="G1005" s="155">
        <v>0</v>
      </c>
      <c r="H1005" s="154">
        <v>5.0153402500000002E-6</v>
      </c>
      <c r="I1005" s="156">
        <v>3.8206175689955321E-7</v>
      </c>
    </row>
    <row r="1006" spans="1:9" s="91" customFormat="1" x14ac:dyDescent="0.2">
      <c r="A1006" s="90"/>
      <c r="B1006" s="73" t="s">
        <v>369</v>
      </c>
      <c r="C1006" s="88" t="s">
        <v>93</v>
      </c>
      <c r="D1006" s="73" t="s">
        <v>56</v>
      </c>
      <c r="E1006" s="73" t="s">
        <v>481</v>
      </c>
      <c r="F1006" s="154">
        <v>0</v>
      </c>
      <c r="G1006" s="155">
        <v>0</v>
      </c>
      <c r="H1006" s="154">
        <v>1.8856109864000002E-5</v>
      </c>
      <c r="I1006" s="156">
        <v>4.021530695971499E-6</v>
      </c>
    </row>
    <row r="1007" spans="1:9" s="91" customFormat="1" x14ac:dyDescent="0.2">
      <c r="A1007" s="90"/>
      <c r="B1007" s="73" t="s">
        <v>369</v>
      </c>
      <c r="C1007" s="88" t="s">
        <v>25</v>
      </c>
      <c r="D1007" s="73" t="s">
        <v>56</v>
      </c>
      <c r="E1007" s="73" t="s">
        <v>481</v>
      </c>
      <c r="F1007" s="154">
        <v>0</v>
      </c>
      <c r="G1007" s="155">
        <v>0</v>
      </c>
      <c r="H1007" s="154">
        <v>8.1017637923000001E-5</v>
      </c>
      <c r="I1007" s="156">
        <v>3.6063012275698461E-6</v>
      </c>
    </row>
    <row r="1008" spans="1:9" s="91" customFormat="1" x14ac:dyDescent="0.2">
      <c r="A1008" s="90"/>
      <c r="B1008" s="73" t="s">
        <v>369</v>
      </c>
      <c r="C1008" s="88" t="s">
        <v>26</v>
      </c>
      <c r="D1008" s="73" t="s">
        <v>56</v>
      </c>
      <c r="E1008" s="73" t="s">
        <v>481</v>
      </c>
      <c r="F1008" s="154">
        <v>2.3198843E-2</v>
      </c>
      <c r="G1008" s="155">
        <v>5.2335148184940914E-5</v>
      </c>
      <c r="H1008" s="154">
        <v>1.389006218454E-3</v>
      </c>
      <c r="I1008" s="156">
        <v>8.1616316725778606E-5</v>
      </c>
    </row>
    <row r="1009" spans="1:9" s="91" customFormat="1" x14ac:dyDescent="0.2">
      <c r="A1009" s="90"/>
      <c r="B1009" s="73" t="s">
        <v>369</v>
      </c>
      <c r="C1009" s="88" t="s">
        <v>47</v>
      </c>
      <c r="D1009" s="73" t="s">
        <v>56</v>
      </c>
      <c r="E1009" s="73" t="s">
        <v>481</v>
      </c>
      <c r="F1009" s="154">
        <v>0</v>
      </c>
      <c r="G1009" s="155">
        <v>0</v>
      </c>
      <c r="H1009" s="154">
        <v>4.8532844000000005E-8</v>
      </c>
      <c r="I1009" s="156">
        <v>7.8235862754277726E-9</v>
      </c>
    </row>
    <row r="1010" spans="1:9" s="91" customFormat="1" x14ac:dyDescent="0.2">
      <c r="A1010" s="90"/>
      <c r="B1010" s="73" t="s">
        <v>369</v>
      </c>
      <c r="C1010" s="88" t="s">
        <v>48</v>
      </c>
      <c r="D1010" s="73" t="s">
        <v>56</v>
      </c>
      <c r="E1010" s="73" t="s">
        <v>481</v>
      </c>
      <c r="F1010" s="154">
        <v>0</v>
      </c>
      <c r="G1010" s="155">
        <v>0</v>
      </c>
      <c r="H1010" s="154">
        <v>4.5384349E-8</v>
      </c>
      <c r="I1010" s="156">
        <v>1.5871861637185694E-9</v>
      </c>
    </row>
    <row r="1011" spans="1:9" s="91" customFormat="1" x14ac:dyDescent="0.2">
      <c r="A1011" s="90"/>
      <c r="B1011" s="73" t="s">
        <v>369</v>
      </c>
      <c r="C1011" s="88" t="s">
        <v>100</v>
      </c>
      <c r="D1011" s="73" t="s">
        <v>56</v>
      </c>
      <c r="E1011" s="73" t="s">
        <v>481</v>
      </c>
      <c r="F1011" s="154">
        <v>2.5198742999999999E-2</v>
      </c>
      <c r="G1011" s="155">
        <v>4.0952528056755952E-5</v>
      </c>
      <c r="H1011" s="154">
        <v>9.4430994458500012E-4</v>
      </c>
      <c r="I1011" s="156">
        <v>4.138890793895433E-5</v>
      </c>
    </row>
    <row r="1012" spans="1:9" s="91" customFormat="1" x14ac:dyDescent="0.2">
      <c r="A1012" s="90"/>
      <c r="B1012" s="73" t="s">
        <v>369</v>
      </c>
      <c r="C1012" s="88" t="s">
        <v>30</v>
      </c>
      <c r="D1012" s="73" t="s">
        <v>56</v>
      </c>
      <c r="E1012" s="73" t="s">
        <v>481</v>
      </c>
      <c r="F1012" s="154">
        <v>4.6997649999999998E-3</v>
      </c>
      <c r="G1012" s="155">
        <v>1.8424632649824162E-5</v>
      </c>
      <c r="H1012" s="154">
        <v>2.8345255574200001E-4</v>
      </c>
      <c r="I1012" s="156">
        <v>1.7505392466592824E-5</v>
      </c>
    </row>
    <row r="1013" spans="1:9" s="91" customFormat="1" x14ac:dyDescent="0.2">
      <c r="A1013" s="90"/>
      <c r="B1013" s="73" t="s">
        <v>369</v>
      </c>
      <c r="C1013" s="88" t="s">
        <v>24</v>
      </c>
      <c r="D1013" s="73" t="s">
        <v>56</v>
      </c>
      <c r="E1013" s="73" t="s">
        <v>481</v>
      </c>
      <c r="F1013" s="154">
        <v>0</v>
      </c>
      <c r="G1013" s="155">
        <v>0</v>
      </c>
      <c r="H1013" s="154">
        <v>1.9248527659000003E-5</v>
      </c>
      <c r="I1013" s="156">
        <v>1.1770797737907179E-6</v>
      </c>
    </row>
    <row r="1014" spans="1:9" s="91" customFormat="1" x14ac:dyDescent="0.2">
      <c r="A1014" s="90"/>
      <c r="B1014" s="73" t="s">
        <v>369</v>
      </c>
      <c r="C1014" s="88" t="s">
        <v>91</v>
      </c>
      <c r="D1014" s="73" t="s">
        <v>56</v>
      </c>
      <c r="E1014" s="73" t="s">
        <v>481</v>
      </c>
      <c r="F1014" s="154">
        <v>0</v>
      </c>
      <c r="G1014" s="155">
        <v>0</v>
      </c>
      <c r="H1014" s="154">
        <v>6.7368617203999995E-5</v>
      </c>
      <c r="I1014" s="156">
        <v>1.8922268018614226E-5</v>
      </c>
    </row>
    <row r="1015" spans="1:9" s="91" customFormat="1" x14ac:dyDescent="0.2">
      <c r="A1015" s="90"/>
      <c r="B1015" s="73" t="s">
        <v>369</v>
      </c>
      <c r="C1015" s="88" t="s">
        <v>21</v>
      </c>
      <c r="D1015" s="73" t="s">
        <v>56</v>
      </c>
      <c r="E1015" s="73" t="s">
        <v>481</v>
      </c>
      <c r="F1015" s="154">
        <v>3.2998379999999998E-3</v>
      </c>
      <c r="G1015" s="155">
        <v>4.058170425169549E-6</v>
      </c>
      <c r="H1015" s="154">
        <v>2.4395120553599999E-4</v>
      </c>
      <c r="I1015" s="156">
        <v>5.9422854385971097E-6</v>
      </c>
    </row>
    <row r="1016" spans="1:9" s="91" customFormat="1" x14ac:dyDescent="0.2">
      <c r="A1016" s="90"/>
      <c r="B1016" s="73" t="s">
        <v>60</v>
      </c>
      <c r="C1016" s="88" t="s">
        <v>31</v>
      </c>
      <c r="D1016" s="73" t="s">
        <v>56</v>
      </c>
      <c r="E1016" s="73" t="s">
        <v>481</v>
      </c>
      <c r="F1016" s="154">
        <v>5.6399179999999998E-3</v>
      </c>
      <c r="G1016" s="155">
        <v>2.5509270945400528E-5</v>
      </c>
      <c r="H1016" s="154">
        <v>3.4533819807099997E-4</v>
      </c>
      <c r="I1016" s="156">
        <v>3.3051909842788742E-5</v>
      </c>
    </row>
    <row r="1017" spans="1:9" s="91" customFormat="1" x14ac:dyDescent="0.2">
      <c r="A1017" s="90"/>
      <c r="B1017" s="73" t="s">
        <v>60</v>
      </c>
      <c r="C1017" s="88" t="s">
        <v>32</v>
      </c>
      <c r="D1017" s="73" t="s">
        <v>56</v>
      </c>
      <c r="E1017" s="73" t="s">
        <v>481</v>
      </c>
      <c r="F1017" s="154">
        <v>0</v>
      </c>
      <c r="G1017" s="155">
        <v>0</v>
      </c>
      <c r="H1017" s="154">
        <v>2.0296543525999998E-5</v>
      </c>
      <c r="I1017" s="156">
        <v>1.5461629105885315E-6</v>
      </c>
    </row>
    <row r="1018" spans="1:9" s="91" customFormat="1" ht="25.5" x14ac:dyDescent="0.2">
      <c r="A1018" s="90"/>
      <c r="B1018" s="73" t="s">
        <v>60</v>
      </c>
      <c r="C1018" s="88" t="s">
        <v>92</v>
      </c>
      <c r="D1018" s="73" t="s">
        <v>56</v>
      </c>
      <c r="E1018" s="73" t="s">
        <v>481</v>
      </c>
      <c r="F1018" s="154">
        <v>1.8299088000000002E-2</v>
      </c>
      <c r="G1018" s="155">
        <v>2.1338977421914542E-5</v>
      </c>
      <c r="H1018" s="154">
        <v>7.7308569727900002E-4</v>
      </c>
      <c r="I1018" s="156">
        <v>1.5252589611220572E-5</v>
      </c>
    </row>
    <row r="1019" spans="1:9" s="91" customFormat="1" x14ac:dyDescent="0.2">
      <c r="A1019" s="90"/>
      <c r="B1019" s="73" t="s">
        <v>60</v>
      </c>
      <c r="C1019" s="88" t="s">
        <v>25</v>
      </c>
      <c r="D1019" s="73" t="s">
        <v>56</v>
      </c>
      <c r="E1019" s="73" t="s">
        <v>481</v>
      </c>
      <c r="F1019" s="154">
        <v>0</v>
      </c>
      <c r="G1019" s="155">
        <v>0</v>
      </c>
      <c r="H1019" s="154">
        <v>1.36979559478E-4</v>
      </c>
      <c r="I1019" s="156">
        <v>6.0973087609266139E-6</v>
      </c>
    </row>
    <row r="1020" spans="1:9" s="91" customFormat="1" x14ac:dyDescent="0.2">
      <c r="A1020" s="90"/>
      <c r="B1020" s="73" t="s">
        <v>60</v>
      </c>
      <c r="C1020" s="88" t="s">
        <v>47</v>
      </c>
      <c r="D1020" s="73" t="s">
        <v>56</v>
      </c>
      <c r="E1020" s="73" t="s">
        <v>481</v>
      </c>
      <c r="F1020" s="154">
        <v>0</v>
      </c>
      <c r="G1020" s="155">
        <v>0</v>
      </c>
      <c r="H1020" s="154">
        <v>7.5130869970000003E-6</v>
      </c>
      <c r="I1020" s="156">
        <v>1.2111238384427681E-6</v>
      </c>
    </row>
    <row r="1021" spans="1:9" s="91" customFormat="1" x14ac:dyDescent="0.2">
      <c r="A1021" s="90"/>
      <c r="B1021" s="73" t="s">
        <v>60</v>
      </c>
      <c r="C1021" s="88" t="s">
        <v>48</v>
      </c>
      <c r="D1021" s="73" t="s">
        <v>56</v>
      </c>
      <c r="E1021" s="73" t="s">
        <v>481</v>
      </c>
      <c r="F1021" s="154">
        <v>0</v>
      </c>
      <c r="G1021" s="155">
        <v>0</v>
      </c>
      <c r="H1021" s="154">
        <v>7.7407129048000001E-5</v>
      </c>
      <c r="I1021" s="156">
        <v>2.707090151236131E-6</v>
      </c>
    </row>
    <row r="1022" spans="1:9" s="91" customFormat="1" x14ac:dyDescent="0.2">
      <c r="A1022" s="90"/>
      <c r="B1022" s="73" t="s">
        <v>60</v>
      </c>
      <c r="C1022" s="88" t="s">
        <v>21</v>
      </c>
      <c r="D1022" s="73" t="s">
        <v>56</v>
      </c>
      <c r="E1022" s="73" t="s">
        <v>481</v>
      </c>
      <c r="F1022" s="154">
        <v>0</v>
      </c>
      <c r="G1022" s="155">
        <v>0</v>
      </c>
      <c r="H1022" s="154">
        <v>3.6705847673100002E-4</v>
      </c>
      <c r="I1022" s="156">
        <v>8.9409939032680106E-6</v>
      </c>
    </row>
    <row r="1023" spans="1:9" s="91" customFormat="1" x14ac:dyDescent="0.2">
      <c r="A1023" s="90"/>
      <c r="B1023" s="73" t="s">
        <v>484</v>
      </c>
      <c r="C1023" s="88" t="s">
        <v>484</v>
      </c>
      <c r="D1023" s="73" t="s">
        <v>484</v>
      </c>
      <c r="E1023" s="73" t="s">
        <v>481</v>
      </c>
      <c r="F1023" s="154">
        <v>0</v>
      </c>
      <c r="G1023" s="155">
        <v>0</v>
      </c>
      <c r="H1023" s="154">
        <v>0</v>
      </c>
      <c r="I1023" s="156">
        <v>0</v>
      </c>
    </row>
    <row r="1024" spans="1:9" s="91" customFormat="1" x14ac:dyDescent="0.2">
      <c r="A1024" s="90"/>
      <c r="B1024" s="73" t="s">
        <v>378</v>
      </c>
      <c r="C1024" s="88" t="s">
        <v>61</v>
      </c>
      <c r="D1024" s="73" t="s">
        <v>13</v>
      </c>
      <c r="E1024" s="73" t="s">
        <v>481</v>
      </c>
      <c r="F1024" s="154">
        <v>6.1996949999999999E-3</v>
      </c>
      <c r="G1024" s="155">
        <v>5.7508413655970028E-3</v>
      </c>
      <c r="H1024" s="154">
        <v>2.7415549712910001E-3</v>
      </c>
      <c r="I1024" s="156">
        <v>0.37994732862010455</v>
      </c>
    </row>
    <row r="1025" spans="1:9" s="91" customFormat="1" x14ac:dyDescent="0.2">
      <c r="A1025" s="90"/>
      <c r="B1025" s="73" t="s">
        <v>378</v>
      </c>
      <c r="C1025" s="88" t="s">
        <v>38</v>
      </c>
      <c r="D1025" s="73" t="s">
        <v>13</v>
      </c>
      <c r="E1025" s="73" t="s">
        <v>481</v>
      </c>
      <c r="F1025" s="154">
        <v>97.275813978999992</v>
      </c>
      <c r="G1025" s="155">
        <v>2.2723561117431887E-2</v>
      </c>
      <c r="H1025" s="154">
        <v>0.32175755235408798</v>
      </c>
      <c r="I1025" s="156">
        <v>4.5117695940813426E-2</v>
      </c>
    </row>
    <row r="1026" spans="1:9" s="91" customFormat="1" ht="25.5" x14ac:dyDescent="0.2">
      <c r="A1026" s="90"/>
      <c r="B1026" s="73" t="s">
        <v>378</v>
      </c>
      <c r="C1026" s="88" t="s">
        <v>94</v>
      </c>
      <c r="D1026" s="73" t="s">
        <v>13</v>
      </c>
      <c r="E1026" s="73" t="s">
        <v>481</v>
      </c>
      <c r="F1026" s="154">
        <v>9.9995000000000007E-5</v>
      </c>
      <c r="G1026" s="155">
        <v>5.2292606519521232E-6</v>
      </c>
      <c r="H1026" s="154">
        <v>2.4143894904699999E-4</v>
      </c>
      <c r="I1026" s="156">
        <v>4.1988821729913137E-4</v>
      </c>
    </row>
    <row r="1027" spans="1:9" s="91" customFormat="1" ht="25.5" x14ac:dyDescent="0.2">
      <c r="A1027" s="90"/>
      <c r="B1027" s="73" t="s">
        <v>378</v>
      </c>
      <c r="C1027" s="88" t="s">
        <v>95</v>
      </c>
      <c r="D1027" s="73" t="s">
        <v>13</v>
      </c>
      <c r="E1027" s="73" t="s">
        <v>481</v>
      </c>
      <c r="F1027" s="154">
        <v>8.0496179999999997E-3</v>
      </c>
      <c r="G1027" s="155">
        <v>1.7612445016910601E-4</v>
      </c>
      <c r="H1027" s="154">
        <v>6.8495240554799998E-4</v>
      </c>
      <c r="I1027" s="156">
        <v>1.3397637605947553E-4</v>
      </c>
    </row>
    <row r="1028" spans="1:9" s="91" customFormat="1" x14ac:dyDescent="0.2">
      <c r="A1028" s="90"/>
      <c r="B1028" s="73" t="s">
        <v>378</v>
      </c>
      <c r="C1028" s="88" t="s">
        <v>17</v>
      </c>
      <c r="D1028" s="73" t="s">
        <v>13</v>
      </c>
      <c r="E1028" s="73" t="s">
        <v>481</v>
      </c>
      <c r="F1028" s="154">
        <v>2.2064136989999996</v>
      </c>
      <c r="G1028" s="155">
        <v>2.5367898894082153E-3</v>
      </c>
      <c r="H1028" s="154">
        <v>1.6766850199413999E-2</v>
      </c>
      <c r="I1028" s="156">
        <v>5.3891635638493368E-4</v>
      </c>
    </row>
    <row r="1029" spans="1:9" s="91" customFormat="1" x14ac:dyDescent="0.2">
      <c r="A1029" s="90"/>
      <c r="B1029" s="73" t="s">
        <v>378</v>
      </c>
      <c r="C1029" s="88" t="s">
        <v>39</v>
      </c>
      <c r="D1029" s="73" t="s">
        <v>13</v>
      </c>
      <c r="E1029" s="73" t="s">
        <v>481</v>
      </c>
      <c r="F1029" s="154">
        <v>3.8176000729999995</v>
      </c>
      <c r="G1029" s="155">
        <v>1.1284881859405589E-3</v>
      </c>
      <c r="H1029" s="154">
        <v>0.199534624809211</v>
      </c>
      <c r="I1029" s="156">
        <v>4.6458975559399651E-2</v>
      </c>
    </row>
    <row r="1030" spans="1:9" s="91" customFormat="1" x14ac:dyDescent="0.2">
      <c r="A1030" s="90"/>
      <c r="B1030" s="73" t="s">
        <v>378</v>
      </c>
      <c r="C1030" s="88" t="s">
        <v>31</v>
      </c>
      <c r="D1030" s="73" t="s">
        <v>13</v>
      </c>
      <c r="E1030" s="73" t="s">
        <v>481</v>
      </c>
      <c r="F1030" s="154">
        <v>0.101899927</v>
      </c>
      <c r="G1030" s="155">
        <v>4.6089195750000881E-4</v>
      </c>
      <c r="H1030" s="154">
        <v>2.0622514184973E-2</v>
      </c>
      <c r="I1030" s="156">
        <v>1.9737564027979982E-3</v>
      </c>
    </row>
    <row r="1031" spans="1:9" s="91" customFormat="1" x14ac:dyDescent="0.2">
      <c r="A1031" s="90"/>
      <c r="B1031" s="73" t="s">
        <v>378</v>
      </c>
      <c r="C1031" s="88" t="s">
        <v>301</v>
      </c>
      <c r="D1031" s="73" t="s">
        <v>13</v>
      </c>
      <c r="E1031" s="73" t="s">
        <v>481</v>
      </c>
      <c r="F1031" s="154">
        <v>4.4997899999999998E-4</v>
      </c>
      <c r="G1031" s="155">
        <v>9.8182819889216997E-6</v>
      </c>
      <c r="H1031" s="154">
        <v>1.6845103617939999E-3</v>
      </c>
      <c r="I1031" s="156">
        <v>1.814314268843279E-4</v>
      </c>
    </row>
    <row r="1032" spans="1:9" s="91" customFormat="1" x14ac:dyDescent="0.2">
      <c r="A1032" s="90"/>
      <c r="B1032" s="73" t="s">
        <v>378</v>
      </c>
      <c r="C1032" s="88" t="s">
        <v>40</v>
      </c>
      <c r="D1032" s="73" t="s">
        <v>13</v>
      </c>
      <c r="E1032" s="73" t="s">
        <v>481</v>
      </c>
      <c r="F1032" s="154">
        <v>23.454316661</v>
      </c>
      <c r="G1032" s="155">
        <v>1.1636508510486015E-2</v>
      </c>
      <c r="H1032" s="154">
        <v>0.37201481766847599</v>
      </c>
      <c r="I1032" s="156">
        <v>7.1749593722797295E-2</v>
      </c>
    </row>
    <row r="1033" spans="1:9" s="91" customFormat="1" ht="38.25" x14ac:dyDescent="0.2">
      <c r="A1033" s="90"/>
      <c r="B1033" s="73" t="s">
        <v>378</v>
      </c>
      <c r="C1033" s="88" t="s">
        <v>370</v>
      </c>
      <c r="D1033" s="73" t="s">
        <v>13</v>
      </c>
      <c r="E1033" s="73" t="s">
        <v>481</v>
      </c>
      <c r="F1033" s="154">
        <v>0</v>
      </c>
      <c r="G1033" s="155">
        <v>0</v>
      </c>
      <c r="H1033" s="154">
        <v>1.8903462652799998E-4</v>
      </c>
      <c r="I1033" s="156">
        <v>1.3482715896487274E-2</v>
      </c>
    </row>
    <row r="1034" spans="1:9" s="91" customFormat="1" ht="38.25" x14ac:dyDescent="0.2">
      <c r="A1034" s="90"/>
      <c r="B1034" s="73" t="s">
        <v>378</v>
      </c>
      <c r="C1034" s="88" t="s">
        <v>371</v>
      </c>
      <c r="D1034" s="73" t="s">
        <v>13</v>
      </c>
      <c r="E1034" s="73" t="s">
        <v>481</v>
      </c>
      <c r="F1034" s="154">
        <v>0</v>
      </c>
      <c r="G1034" s="155">
        <v>0</v>
      </c>
      <c r="H1034" s="154">
        <v>3.1131923414200001E-4</v>
      </c>
      <c r="I1034" s="156">
        <v>1.3061610342405558E-3</v>
      </c>
    </row>
    <row r="1035" spans="1:9" s="91" customFormat="1" ht="25.5" x14ac:dyDescent="0.2">
      <c r="A1035" s="90"/>
      <c r="B1035" s="73" t="s">
        <v>378</v>
      </c>
      <c r="C1035" s="88" t="s">
        <v>365</v>
      </c>
      <c r="D1035" s="73" t="s">
        <v>13</v>
      </c>
      <c r="E1035" s="73" t="s">
        <v>481</v>
      </c>
      <c r="F1035" s="154">
        <v>0</v>
      </c>
      <c r="G1035" s="155">
        <v>0</v>
      </c>
      <c r="H1035" s="154">
        <v>4.41818816976E-4</v>
      </c>
      <c r="I1035" s="156">
        <v>1.4962058624512155E-3</v>
      </c>
    </row>
    <row r="1036" spans="1:9" s="91" customFormat="1" x14ac:dyDescent="0.2">
      <c r="A1036" s="90"/>
      <c r="B1036" s="73" t="s">
        <v>378</v>
      </c>
      <c r="C1036" s="88" t="s">
        <v>32</v>
      </c>
      <c r="D1036" s="73" t="s">
        <v>13</v>
      </c>
      <c r="E1036" s="73" t="s">
        <v>481</v>
      </c>
      <c r="F1036" s="154">
        <v>2.116716636</v>
      </c>
      <c r="G1036" s="155">
        <v>3.37026549429407E-3</v>
      </c>
      <c r="H1036" s="154">
        <v>5.5727653104924002E-2</v>
      </c>
      <c r="I1036" s="156">
        <v>4.2452563518808337E-3</v>
      </c>
    </row>
    <row r="1037" spans="1:9" s="91" customFormat="1" x14ac:dyDescent="0.2">
      <c r="A1037" s="90"/>
      <c r="B1037" s="73" t="s">
        <v>378</v>
      </c>
      <c r="C1037" s="88" t="s">
        <v>14</v>
      </c>
      <c r="D1037" s="73" t="s">
        <v>13</v>
      </c>
      <c r="E1037" s="73" t="s">
        <v>481</v>
      </c>
      <c r="F1037" s="154">
        <v>0.22125293199999999</v>
      </c>
      <c r="G1037" s="155">
        <v>3.7635507234191584E-3</v>
      </c>
      <c r="H1037" s="154">
        <v>2.8154044134442998E-2</v>
      </c>
      <c r="I1037" s="156">
        <v>9.6480877235162882E-3</v>
      </c>
    </row>
    <row r="1038" spans="1:9" s="91" customFormat="1" x14ac:dyDescent="0.2">
      <c r="A1038" s="90"/>
      <c r="B1038" s="73" t="s">
        <v>378</v>
      </c>
      <c r="C1038" s="88" t="s">
        <v>12</v>
      </c>
      <c r="D1038" s="73" t="s">
        <v>13</v>
      </c>
      <c r="E1038" s="73" t="s">
        <v>481</v>
      </c>
      <c r="F1038" s="154">
        <v>2.1833027790000004</v>
      </c>
      <c r="G1038" s="155">
        <v>9.873666031133101E-3</v>
      </c>
      <c r="H1038" s="154">
        <v>0.67831857337002799</v>
      </c>
      <c r="I1038" s="156">
        <v>4.0513628703984166E-2</v>
      </c>
    </row>
    <row r="1039" spans="1:9" s="91" customFormat="1" x14ac:dyDescent="0.2">
      <c r="A1039" s="90"/>
      <c r="B1039" s="73" t="s">
        <v>378</v>
      </c>
      <c r="C1039" s="88" t="s">
        <v>16</v>
      </c>
      <c r="D1039" s="73" t="s">
        <v>13</v>
      </c>
      <c r="E1039" s="73" t="s">
        <v>481</v>
      </c>
      <c r="F1039" s="154">
        <v>0.109810879</v>
      </c>
      <c r="G1039" s="155">
        <v>6.0142621099387478E-4</v>
      </c>
      <c r="H1039" s="154">
        <v>0.10815838670534798</v>
      </c>
      <c r="I1039" s="156">
        <v>4.8045753956376643E-3</v>
      </c>
    </row>
    <row r="1040" spans="1:9" s="91" customFormat="1" x14ac:dyDescent="0.2">
      <c r="A1040" s="90"/>
      <c r="B1040" s="73" t="s">
        <v>378</v>
      </c>
      <c r="C1040" s="88" t="s">
        <v>18</v>
      </c>
      <c r="D1040" s="73" t="s">
        <v>13</v>
      </c>
      <c r="E1040" s="73" t="s">
        <v>481</v>
      </c>
      <c r="F1040" s="154">
        <v>6.3411035059999996</v>
      </c>
      <c r="G1040" s="155">
        <v>6.180930076881834E-2</v>
      </c>
      <c r="H1040" s="154">
        <v>1.7542277903358001E-2</v>
      </c>
      <c r="I1040" s="156">
        <v>9.2818985973714806E-3</v>
      </c>
    </row>
    <row r="1041" spans="1:9" s="91" customFormat="1" x14ac:dyDescent="0.2">
      <c r="A1041" s="90"/>
      <c r="B1041" s="73" t="s">
        <v>378</v>
      </c>
      <c r="C1041" s="88" t="s">
        <v>93</v>
      </c>
      <c r="D1041" s="73" t="s">
        <v>13</v>
      </c>
      <c r="E1041" s="73" t="s">
        <v>481</v>
      </c>
      <c r="F1041" s="154">
        <v>0</v>
      </c>
      <c r="G1041" s="155">
        <v>0</v>
      </c>
      <c r="H1041" s="154">
        <v>5.4635465399699998E-4</v>
      </c>
      <c r="I1041" s="156">
        <v>1.1652361106203949E-4</v>
      </c>
    </row>
    <row r="1042" spans="1:9" s="91" customFormat="1" x14ac:dyDescent="0.2">
      <c r="A1042" s="90"/>
      <c r="B1042" s="73" t="s">
        <v>378</v>
      </c>
      <c r="C1042" s="88" t="s">
        <v>41</v>
      </c>
      <c r="D1042" s="73" t="s">
        <v>13</v>
      </c>
      <c r="E1042" s="73" t="s">
        <v>481</v>
      </c>
      <c r="F1042" s="154">
        <v>0</v>
      </c>
      <c r="G1042" s="155">
        <v>0</v>
      </c>
      <c r="H1042" s="154">
        <v>2.4971153550659999E-3</v>
      </c>
      <c r="I1042" s="156">
        <v>3.9676684787918462E-3</v>
      </c>
    </row>
    <row r="1043" spans="1:9" s="91" customFormat="1" x14ac:dyDescent="0.2">
      <c r="A1043" s="90"/>
      <c r="B1043" s="73" t="s">
        <v>378</v>
      </c>
      <c r="C1043" s="88" t="s">
        <v>77</v>
      </c>
      <c r="D1043" s="73" t="s">
        <v>13</v>
      </c>
      <c r="E1043" s="73" t="s">
        <v>481</v>
      </c>
      <c r="F1043" s="154">
        <v>0</v>
      </c>
      <c r="G1043" s="155">
        <v>0</v>
      </c>
      <c r="H1043" s="154">
        <v>2.0720400304400001E-4</v>
      </c>
      <c r="I1043" s="156">
        <v>2.8019532488744877E-3</v>
      </c>
    </row>
    <row r="1044" spans="1:9" s="91" customFormat="1" x14ac:dyDescent="0.2">
      <c r="A1044" s="90"/>
      <c r="B1044" s="73" t="s">
        <v>378</v>
      </c>
      <c r="C1044" s="88" t="s">
        <v>104</v>
      </c>
      <c r="D1044" s="73" t="s">
        <v>13</v>
      </c>
      <c r="E1044" s="73" t="s">
        <v>481</v>
      </c>
      <c r="F1044" s="154">
        <v>0</v>
      </c>
      <c r="G1044" s="155">
        <v>0</v>
      </c>
      <c r="H1044" s="154">
        <v>6.6031600282900004E-4</v>
      </c>
      <c r="I1044" s="156">
        <v>4.5912308699660592E-2</v>
      </c>
    </row>
    <row r="1045" spans="1:9" s="91" customFormat="1" ht="25.5" x14ac:dyDescent="0.2">
      <c r="A1045" s="90"/>
      <c r="B1045" s="73" t="s">
        <v>378</v>
      </c>
      <c r="C1045" s="88" t="s">
        <v>92</v>
      </c>
      <c r="D1045" s="73" t="s">
        <v>13</v>
      </c>
      <c r="E1045" s="73" t="s">
        <v>481</v>
      </c>
      <c r="F1045" s="154">
        <v>0.95137116299999991</v>
      </c>
      <c r="G1045" s="155">
        <v>1.1094152761666361E-3</v>
      </c>
      <c r="H1045" s="154">
        <v>0.165677066541044</v>
      </c>
      <c r="I1045" s="156">
        <v>3.2687246871021245E-3</v>
      </c>
    </row>
    <row r="1046" spans="1:9" s="91" customFormat="1" x14ac:dyDescent="0.2">
      <c r="A1046" s="90"/>
      <c r="B1046" s="73" t="s">
        <v>378</v>
      </c>
      <c r="C1046" s="88" t="s">
        <v>43</v>
      </c>
      <c r="D1046" s="73" t="s">
        <v>13</v>
      </c>
      <c r="E1046" s="73" t="s">
        <v>481</v>
      </c>
      <c r="F1046" s="154">
        <v>0.69670754599999996</v>
      </c>
      <c r="G1046" s="155">
        <v>7.3850984499981463E-5</v>
      </c>
      <c r="H1046" s="154">
        <v>1.0911310059508E-2</v>
      </c>
      <c r="I1046" s="156">
        <v>9.0789150750625134E-3</v>
      </c>
    </row>
    <row r="1047" spans="1:9" s="91" customFormat="1" x14ac:dyDescent="0.2">
      <c r="A1047" s="90"/>
      <c r="B1047" s="73" t="s">
        <v>378</v>
      </c>
      <c r="C1047" s="88" t="s">
        <v>25</v>
      </c>
      <c r="D1047" s="73" t="s">
        <v>13</v>
      </c>
      <c r="E1047" s="73" t="s">
        <v>481</v>
      </c>
      <c r="F1047" s="154">
        <v>0.54719989699999994</v>
      </c>
      <c r="G1047" s="155">
        <v>1.8739730266719716E-3</v>
      </c>
      <c r="H1047" s="154">
        <v>0.16809479644587799</v>
      </c>
      <c r="I1047" s="156">
        <v>7.4823271365552823E-3</v>
      </c>
    </row>
    <row r="1048" spans="1:9" s="91" customFormat="1" x14ac:dyDescent="0.2">
      <c r="A1048" s="90"/>
      <c r="B1048" s="73" t="s">
        <v>378</v>
      </c>
      <c r="C1048" s="88" t="s">
        <v>19</v>
      </c>
      <c r="D1048" s="73" t="s">
        <v>13</v>
      </c>
      <c r="E1048" s="73" t="s">
        <v>481</v>
      </c>
      <c r="F1048" s="154">
        <v>4.1391181130000003</v>
      </c>
      <c r="G1048" s="155">
        <v>4.1371226962128417E-3</v>
      </c>
      <c r="H1048" s="154">
        <v>0.82154868183097096</v>
      </c>
      <c r="I1048" s="156">
        <v>1.389185795495582E-2</v>
      </c>
    </row>
    <row r="1049" spans="1:9" s="91" customFormat="1" ht="25.5" x14ac:dyDescent="0.2">
      <c r="A1049" s="90"/>
      <c r="B1049" s="73" t="s">
        <v>378</v>
      </c>
      <c r="C1049" s="88" t="s">
        <v>90</v>
      </c>
      <c r="D1049" s="73" t="s">
        <v>13</v>
      </c>
      <c r="E1049" s="73" t="s">
        <v>481</v>
      </c>
      <c r="F1049" s="154">
        <v>6.1996999999999996E-4</v>
      </c>
      <c r="G1049" s="155">
        <v>2.7085330691889507E-4</v>
      </c>
      <c r="H1049" s="154">
        <v>8.7308276837999991E-5</v>
      </c>
      <c r="I1049" s="156">
        <v>1.8274376097143907E-4</v>
      </c>
    </row>
    <row r="1050" spans="1:9" s="91" customFormat="1" ht="25.5" x14ac:dyDescent="0.2">
      <c r="A1050" s="90"/>
      <c r="B1050" s="73" t="s">
        <v>378</v>
      </c>
      <c r="C1050" s="88" t="s">
        <v>96</v>
      </c>
      <c r="D1050" s="73" t="s">
        <v>13</v>
      </c>
      <c r="E1050" s="73" t="s">
        <v>481</v>
      </c>
      <c r="F1050" s="154">
        <v>1.7799170000000002E-3</v>
      </c>
      <c r="G1050" s="155">
        <v>5.5026251293226669E-4</v>
      </c>
      <c r="H1050" s="154">
        <v>5.584838468066E-3</v>
      </c>
      <c r="I1050" s="156">
        <v>1.8007247702207119E-2</v>
      </c>
    </row>
    <row r="1051" spans="1:9" s="91" customFormat="1" x14ac:dyDescent="0.2">
      <c r="A1051" s="90"/>
      <c r="B1051" s="73" t="s">
        <v>378</v>
      </c>
      <c r="C1051" s="88" t="s">
        <v>44</v>
      </c>
      <c r="D1051" s="73" t="s">
        <v>13</v>
      </c>
      <c r="E1051" s="73" t="s">
        <v>481</v>
      </c>
      <c r="F1051" s="154">
        <v>5.2106369E-2</v>
      </c>
      <c r="G1051" s="155">
        <v>1.2463249908066781E-3</v>
      </c>
      <c r="H1051" s="154">
        <v>1.3239365263069999E-3</v>
      </c>
      <c r="I1051" s="156">
        <v>3.7972490448608077E-3</v>
      </c>
    </row>
    <row r="1052" spans="1:9" s="91" customFormat="1" x14ac:dyDescent="0.2">
      <c r="A1052" s="90"/>
      <c r="B1052" s="73" t="s">
        <v>378</v>
      </c>
      <c r="C1052" s="88" t="s">
        <v>45</v>
      </c>
      <c r="D1052" s="73" t="s">
        <v>13</v>
      </c>
      <c r="E1052" s="73" t="s">
        <v>481</v>
      </c>
      <c r="F1052" s="154">
        <v>1.4036670999999999E-2</v>
      </c>
      <c r="G1052" s="155">
        <v>1.2840553453806618E-4</v>
      </c>
      <c r="H1052" s="154">
        <v>2.503325289586E-3</v>
      </c>
      <c r="I1052" s="156">
        <v>2.2523968117445377E-3</v>
      </c>
    </row>
    <row r="1053" spans="1:9" s="91" customFormat="1" x14ac:dyDescent="0.2">
      <c r="A1053" s="90"/>
      <c r="B1053" s="73" t="s">
        <v>378</v>
      </c>
      <c r="C1053" s="88" t="s">
        <v>46</v>
      </c>
      <c r="D1053" s="73" t="s">
        <v>13</v>
      </c>
      <c r="E1053" s="73" t="s">
        <v>481</v>
      </c>
      <c r="F1053" s="154">
        <v>0.20848591399999999</v>
      </c>
      <c r="G1053" s="155">
        <v>6.1019988619295329E-4</v>
      </c>
      <c r="H1053" s="154">
        <v>7.1549509124889995E-3</v>
      </c>
      <c r="I1053" s="156">
        <v>4.1957540399283457E-3</v>
      </c>
    </row>
    <row r="1054" spans="1:9" s="91" customFormat="1" x14ac:dyDescent="0.2">
      <c r="A1054" s="90"/>
      <c r="B1054" s="73" t="s">
        <v>378</v>
      </c>
      <c r="C1054" s="88" t="s">
        <v>26</v>
      </c>
      <c r="D1054" s="73" t="s">
        <v>13</v>
      </c>
      <c r="E1054" s="73" t="s">
        <v>481</v>
      </c>
      <c r="F1054" s="154">
        <v>0.61215551600000007</v>
      </c>
      <c r="G1054" s="155">
        <v>1.3809848035132169E-3</v>
      </c>
      <c r="H1054" s="154">
        <v>3.4392043377113997E-2</v>
      </c>
      <c r="I1054" s="156">
        <v>2.020834657052481E-3</v>
      </c>
    </row>
    <row r="1055" spans="1:9" s="91" customFormat="1" x14ac:dyDescent="0.2">
      <c r="A1055" s="90"/>
      <c r="B1055" s="73" t="s">
        <v>378</v>
      </c>
      <c r="C1055" s="88" t="s">
        <v>15</v>
      </c>
      <c r="D1055" s="73" t="s">
        <v>13</v>
      </c>
      <c r="E1055" s="73" t="s">
        <v>481</v>
      </c>
      <c r="F1055" s="154">
        <v>9.3328435000000001E-2</v>
      </c>
      <c r="G1055" s="155">
        <v>1.1961751665348869E-3</v>
      </c>
      <c r="H1055" s="154">
        <v>6.5152574560699995E-3</v>
      </c>
      <c r="I1055" s="156">
        <v>2.9552748092966227E-3</v>
      </c>
    </row>
    <row r="1056" spans="1:9" s="91" customFormat="1" x14ac:dyDescent="0.2">
      <c r="A1056" s="90"/>
      <c r="B1056" s="73" t="s">
        <v>378</v>
      </c>
      <c r="C1056" s="88" t="s">
        <v>87</v>
      </c>
      <c r="D1056" s="73" t="s">
        <v>13</v>
      </c>
      <c r="E1056" s="73" t="s">
        <v>481</v>
      </c>
      <c r="F1056" s="154">
        <v>0.91370864500000015</v>
      </c>
      <c r="G1056" s="155">
        <v>7.9201045570387787E-3</v>
      </c>
      <c r="H1056" s="154">
        <v>2.154316854511E-3</v>
      </c>
      <c r="I1056" s="156">
        <v>4.1901208241503498E-3</v>
      </c>
    </row>
    <row r="1057" spans="1:9" s="91" customFormat="1" x14ac:dyDescent="0.2">
      <c r="A1057" s="90"/>
      <c r="B1057" s="73" t="s">
        <v>378</v>
      </c>
      <c r="C1057" s="88" t="s">
        <v>47</v>
      </c>
      <c r="D1057" s="73" t="s">
        <v>13</v>
      </c>
      <c r="E1057" s="73" t="s">
        <v>481</v>
      </c>
      <c r="F1057" s="154">
        <v>186.82891136700002</v>
      </c>
      <c r="G1057" s="155">
        <v>8.9993777481212284E-4</v>
      </c>
      <c r="H1057" s="154">
        <v>9.4098684543190994E-2</v>
      </c>
      <c r="I1057" s="156">
        <v>1.5168885980139893E-2</v>
      </c>
    </row>
    <row r="1058" spans="1:9" s="91" customFormat="1" x14ac:dyDescent="0.2">
      <c r="A1058" s="90"/>
      <c r="B1058" s="73" t="s">
        <v>378</v>
      </c>
      <c r="C1058" s="88" t="s">
        <v>373</v>
      </c>
      <c r="D1058" s="73" t="s">
        <v>13</v>
      </c>
      <c r="E1058" s="73" t="s">
        <v>481</v>
      </c>
      <c r="F1058" s="154">
        <v>0</v>
      </c>
      <c r="G1058" s="155">
        <v>0</v>
      </c>
      <c r="H1058" s="154">
        <v>1.6174921997300001E-4</v>
      </c>
      <c r="I1058" s="156">
        <v>1.1595668045253839E-3</v>
      </c>
    </row>
    <row r="1059" spans="1:9" s="91" customFormat="1" x14ac:dyDescent="0.2">
      <c r="A1059" s="90"/>
      <c r="B1059" s="73" t="s">
        <v>378</v>
      </c>
      <c r="C1059" s="88" t="s">
        <v>48</v>
      </c>
      <c r="D1059" s="73" t="s">
        <v>13</v>
      </c>
      <c r="E1059" s="73" t="s">
        <v>481</v>
      </c>
      <c r="F1059" s="154">
        <v>5.8361532929999997</v>
      </c>
      <c r="G1059" s="155">
        <v>5.30076658359609E-4</v>
      </c>
      <c r="H1059" s="154">
        <v>9.7734287070799994E-3</v>
      </c>
      <c r="I1059" s="156">
        <v>3.4179736313871644E-4</v>
      </c>
    </row>
    <row r="1060" spans="1:9" s="91" customFormat="1" x14ac:dyDescent="0.2">
      <c r="A1060" s="90"/>
      <c r="B1060" s="73" t="s">
        <v>378</v>
      </c>
      <c r="C1060" s="88" t="s">
        <v>49</v>
      </c>
      <c r="D1060" s="73" t="s">
        <v>13</v>
      </c>
      <c r="E1060" s="73" t="s">
        <v>481</v>
      </c>
      <c r="F1060" s="154">
        <v>1.9899014000000003E-2</v>
      </c>
      <c r="G1060" s="155">
        <v>4.1550185162110147E-4</v>
      </c>
      <c r="H1060" s="154">
        <v>1.6871529114100001E-3</v>
      </c>
      <c r="I1060" s="156">
        <v>7.1663036396231634E-4</v>
      </c>
    </row>
    <row r="1061" spans="1:9" s="91" customFormat="1" x14ac:dyDescent="0.2">
      <c r="A1061" s="90"/>
      <c r="B1061" s="73" t="s">
        <v>378</v>
      </c>
      <c r="C1061" s="88" t="s">
        <v>27</v>
      </c>
      <c r="D1061" s="73" t="s">
        <v>13</v>
      </c>
      <c r="E1061" s="73" t="s">
        <v>481</v>
      </c>
      <c r="F1061" s="154">
        <v>0.15986713899999999</v>
      </c>
      <c r="G1061" s="155">
        <v>5.5959811541113434E-4</v>
      </c>
      <c r="H1061" s="154">
        <v>2.3440911080174997E-2</v>
      </c>
      <c r="I1061" s="156">
        <v>1.6863633618468222E-3</v>
      </c>
    </row>
    <row r="1062" spans="1:9" s="91" customFormat="1" x14ac:dyDescent="0.2">
      <c r="A1062" s="90"/>
      <c r="B1062" s="73" t="s">
        <v>378</v>
      </c>
      <c r="C1062" s="88" t="s">
        <v>29</v>
      </c>
      <c r="D1062" s="73" t="s">
        <v>13</v>
      </c>
      <c r="E1062" s="73" t="s">
        <v>481</v>
      </c>
      <c r="F1062" s="154">
        <v>0.22834737800000002</v>
      </c>
      <c r="G1062" s="155">
        <v>7.2510444241963962E-4</v>
      </c>
      <c r="H1062" s="154">
        <v>2.3360723583915999E-2</v>
      </c>
      <c r="I1062" s="156">
        <v>2.3855084557951951E-3</v>
      </c>
    </row>
    <row r="1063" spans="1:9" s="91" customFormat="1" x14ac:dyDescent="0.2">
      <c r="A1063" s="90"/>
      <c r="B1063" s="73" t="s">
        <v>378</v>
      </c>
      <c r="C1063" s="88" t="s">
        <v>50</v>
      </c>
      <c r="D1063" s="73" t="s">
        <v>13</v>
      </c>
      <c r="E1063" s="73" t="s">
        <v>481</v>
      </c>
      <c r="F1063" s="154">
        <v>50.021067470999995</v>
      </c>
      <c r="G1063" s="155">
        <v>2.2923117403931687E-3</v>
      </c>
      <c r="H1063" s="154">
        <v>4.1152789312582996E-2</v>
      </c>
      <c r="I1063" s="156">
        <v>1.8723310284233418E-2</v>
      </c>
    </row>
    <row r="1064" spans="1:9" s="91" customFormat="1" x14ac:dyDescent="0.2">
      <c r="A1064" s="90"/>
      <c r="B1064" s="73" t="s">
        <v>378</v>
      </c>
      <c r="C1064" s="88" t="s">
        <v>100</v>
      </c>
      <c r="D1064" s="73" t="s">
        <v>13</v>
      </c>
      <c r="E1064" s="73" t="s">
        <v>481</v>
      </c>
      <c r="F1064" s="154">
        <v>2.7598639999999999E-3</v>
      </c>
      <c r="G1064" s="155">
        <v>4.4852795987812057E-6</v>
      </c>
      <c r="H1064" s="154">
        <v>3.6833420686579999E-3</v>
      </c>
      <c r="I1064" s="156">
        <v>1.6144011472246137E-4</v>
      </c>
    </row>
    <row r="1065" spans="1:9" s="91" customFormat="1" x14ac:dyDescent="0.2">
      <c r="A1065" s="90"/>
      <c r="B1065" s="73" t="s">
        <v>378</v>
      </c>
      <c r="C1065" s="88" t="s">
        <v>331</v>
      </c>
      <c r="D1065" s="73" t="s">
        <v>13</v>
      </c>
      <c r="E1065" s="73" t="s">
        <v>481</v>
      </c>
      <c r="F1065" s="154">
        <v>1.4399285999999999E-2</v>
      </c>
      <c r="G1065" s="155">
        <v>2.4041869096541715E-4</v>
      </c>
      <c r="H1065" s="154">
        <v>3.5002941619700001E-4</v>
      </c>
      <c r="I1065" s="156">
        <v>1.9908551600677738E-3</v>
      </c>
    </row>
    <row r="1066" spans="1:9" s="91" customFormat="1" x14ac:dyDescent="0.2">
      <c r="A1066" s="90"/>
      <c r="B1066" s="73" t="s">
        <v>378</v>
      </c>
      <c r="C1066" s="88" t="s">
        <v>102</v>
      </c>
      <c r="D1066" s="73" t="s">
        <v>13</v>
      </c>
      <c r="E1066" s="73" t="s">
        <v>481</v>
      </c>
      <c r="F1066" s="154">
        <v>2.9998500000000001E-4</v>
      </c>
      <c r="G1066" s="155">
        <v>5.2293772016503647E-6</v>
      </c>
      <c r="H1066" s="154">
        <v>2.1205503818089999E-3</v>
      </c>
      <c r="I1066" s="156">
        <v>6.3546336999007183E-3</v>
      </c>
    </row>
    <row r="1067" spans="1:9" s="91" customFormat="1" ht="25.5" x14ac:dyDescent="0.2">
      <c r="A1067" s="90"/>
      <c r="B1067" s="73" t="s">
        <v>378</v>
      </c>
      <c r="C1067" s="88" t="s">
        <v>313</v>
      </c>
      <c r="D1067" s="73" t="s">
        <v>13</v>
      </c>
      <c r="E1067" s="73" t="s">
        <v>481</v>
      </c>
      <c r="F1067" s="154">
        <v>9.1591038999999985E-2</v>
      </c>
      <c r="G1067" s="155">
        <v>8.1150894530141176E-4</v>
      </c>
      <c r="H1067" s="154">
        <v>4.898460977275E-3</v>
      </c>
      <c r="I1067" s="156">
        <v>2.3972140278255494E-2</v>
      </c>
    </row>
    <row r="1068" spans="1:9" s="91" customFormat="1" x14ac:dyDescent="0.2">
      <c r="A1068" s="90"/>
      <c r="B1068" s="73" t="s">
        <v>378</v>
      </c>
      <c r="C1068" s="88" t="s">
        <v>101</v>
      </c>
      <c r="D1068" s="73" t="s">
        <v>13</v>
      </c>
      <c r="E1068" s="73" t="s">
        <v>481</v>
      </c>
      <c r="F1068" s="154">
        <v>3.4978264000000002E-2</v>
      </c>
      <c r="G1068" s="155">
        <v>9.3883122307861634E-4</v>
      </c>
      <c r="H1068" s="154">
        <v>1.486963281857E-3</v>
      </c>
      <c r="I1068" s="156">
        <v>1.3437445120847241E-2</v>
      </c>
    </row>
    <row r="1069" spans="1:9" s="91" customFormat="1" x14ac:dyDescent="0.2">
      <c r="A1069" s="90"/>
      <c r="B1069" s="73" t="s">
        <v>378</v>
      </c>
      <c r="C1069" s="88" t="s">
        <v>322</v>
      </c>
      <c r="D1069" s="73" t="s">
        <v>13</v>
      </c>
      <c r="E1069" s="73" t="s">
        <v>481</v>
      </c>
      <c r="F1069" s="154">
        <v>4.1947900000000003E-3</v>
      </c>
      <c r="G1069" s="155">
        <v>2.5245847538828196E-4</v>
      </c>
      <c r="H1069" s="154">
        <v>1.3437899364100001E-4</v>
      </c>
      <c r="I1069" s="156">
        <v>3.7655778877077575E-3</v>
      </c>
    </row>
    <row r="1070" spans="1:9" s="91" customFormat="1" x14ac:dyDescent="0.2">
      <c r="A1070" s="90"/>
      <c r="B1070" s="73" t="s">
        <v>378</v>
      </c>
      <c r="C1070" s="88" t="s">
        <v>333</v>
      </c>
      <c r="D1070" s="73" t="s">
        <v>13</v>
      </c>
      <c r="E1070" s="73" t="s">
        <v>481</v>
      </c>
      <c r="F1070" s="154">
        <v>0</v>
      </c>
      <c r="G1070" s="155">
        <v>0</v>
      </c>
      <c r="H1070" s="154">
        <v>1.86099272891E-3</v>
      </c>
      <c r="I1070" s="156">
        <v>2.7160054757084475E-3</v>
      </c>
    </row>
    <row r="1071" spans="1:9" s="91" customFormat="1" x14ac:dyDescent="0.2">
      <c r="A1071" s="90"/>
      <c r="B1071" s="73" t="s">
        <v>378</v>
      </c>
      <c r="C1071" s="88" t="s">
        <v>103</v>
      </c>
      <c r="D1071" s="73" t="s">
        <v>13</v>
      </c>
      <c r="E1071" s="73" t="s">
        <v>481</v>
      </c>
      <c r="F1071" s="154">
        <v>0.9290035539999999</v>
      </c>
      <c r="G1071" s="155">
        <v>5.9425607431486099E-3</v>
      </c>
      <c r="H1071" s="154">
        <v>9.7734433627629999E-2</v>
      </c>
      <c r="I1071" s="156">
        <v>6.3011016112959381E-2</v>
      </c>
    </row>
    <row r="1072" spans="1:9" s="91" customFormat="1" x14ac:dyDescent="0.2">
      <c r="A1072" s="90"/>
      <c r="B1072" s="73" t="s">
        <v>378</v>
      </c>
      <c r="C1072" s="88" t="s">
        <v>105</v>
      </c>
      <c r="D1072" s="73" t="s">
        <v>13</v>
      </c>
      <c r="E1072" s="73" t="s">
        <v>481</v>
      </c>
      <c r="F1072" s="154">
        <v>2.341299775</v>
      </c>
      <c r="G1072" s="155">
        <v>2.6125129317596286E-2</v>
      </c>
      <c r="H1072" s="154">
        <v>2.6607395055220002E-3</v>
      </c>
      <c r="I1072" s="156">
        <v>5.279530873052702E-2</v>
      </c>
    </row>
    <row r="1073" spans="1:9" s="91" customFormat="1" x14ac:dyDescent="0.2">
      <c r="A1073" s="90"/>
      <c r="B1073" s="73" t="s">
        <v>378</v>
      </c>
      <c r="C1073" s="88" t="s">
        <v>89</v>
      </c>
      <c r="D1073" s="73" t="s">
        <v>13</v>
      </c>
      <c r="E1073" s="73" t="s">
        <v>481</v>
      </c>
      <c r="F1073" s="154">
        <v>8.0649566499999992</v>
      </c>
      <c r="G1073" s="155">
        <v>3.0788256665309161E-5</v>
      </c>
      <c r="H1073" s="154">
        <v>1.00426258231E-4</v>
      </c>
      <c r="I1073" s="156">
        <v>6.4151778341238781E-5</v>
      </c>
    </row>
    <row r="1074" spans="1:9" s="91" customFormat="1" x14ac:dyDescent="0.2">
      <c r="A1074" s="90"/>
      <c r="B1074" s="73" t="s">
        <v>378</v>
      </c>
      <c r="C1074" s="88" t="s">
        <v>20</v>
      </c>
      <c r="D1074" s="73" t="s">
        <v>13</v>
      </c>
      <c r="E1074" s="73" t="s">
        <v>481</v>
      </c>
      <c r="F1074" s="154">
        <v>9.5127985999999998E-2</v>
      </c>
      <c r="G1074" s="155">
        <v>1.1838959606258349E-3</v>
      </c>
      <c r="H1074" s="154">
        <v>3.059507553498E-3</v>
      </c>
      <c r="I1074" s="156">
        <v>1.1816202620246617E-3</v>
      </c>
    </row>
    <row r="1075" spans="1:9" s="91" customFormat="1" x14ac:dyDescent="0.2">
      <c r="A1075" s="90"/>
      <c r="B1075" s="73" t="s">
        <v>378</v>
      </c>
      <c r="C1075" s="88" t="s">
        <v>51</v>
      </c>
      <c r="D1075" s="73" t="s">
        <v>13</v>
      </c>
      <c r="E1075" s="73" t="s">
        <v>481</v>
      </c>
      <c r="F1075" s="154">
        <v>0.16131161599999999</v>
      </c>
      <c r="G1075" s="155">
        <v>9.9023244196204245E-4</v>
      </c>
      <c r="H1075" s="154">
        <v>8.3749683660169997E-3</v>
      </c>
      <c r="I1075" s="156">
        <v>1.7380049507313333E-3</v>
      </c>
    </row>
    <row r="1076" spans="1:9" s="91" customFormat="1" x14ac:dyDescent="0.2">
      <c r="A1076" s="90"/>
      <c r="B1076" s="73" t="s">
        <v>378</v>
      </c>
      <c r="C1076" s="88" t="s">
        <v>30</v>
      </c>
      <c r="D1076" s="73" t="s">
        <v>13</v>
      </c>
      <c r="E1076" s="73" t="s">
        <v>481</v>
      </c>
      <c r="F1076" s="154">
        <v>0.30128094100000002</v>
      </c>
      <c r="G1076" s="155">
        <v>1.1811208990914113E-3</v>
      </c>
      <c r="H1076" s="154">
        <v>1.5134695105408002E-2</v>
      </c>
      <c r="I1076" s="156">
        <v>9.3468473758810341E-4</v>
      </c>
    </row>
    <row r="1077" spans="1:9" s="91" customFormat="1" x14ac:dyDescent="0.2">
      <c r="A1077" s="90"/>
      <c r="B1077" s="73" t="s">
        <v>378</v>
      </c>
      <c r="C1077" s="88" t="s">
        <v>28</v>
      </c>
      <c r="D1077" s="73" t="s">
        <v>13</v>
      </c>
      <c r="E1077" s="73" t="s">
        <v>481</v>
      </c>
      <c r="F1077" s="154">
        <v>2.5635891499999999</v>
      </c>
      <c r="G1077" s="155">
        <v>5.5621203524022625E-2</v>
      </c>
      <c r="H1077" s="154">
        <v>5.7917154931764005E-2</v>
      </c>
      <c r="I1077" s="156">
        <v>1.0676606608056199E-2</v>
      </c>
    </row>
    <row r="1078" spans="1:9" s="91" customFormat="1" x14ac:dyDescent="0.2">
      <c r="A1078" s="90"/>
      <c r="B1078" s="73" t="s">
        <v>378</v>
      </c>
      <c r="C1078" s="88" t="s">
        <v>22</v>
      </c>
      <c r="D1078" s="73" t="s">
        <v>13</v>
      </c>
      <c r="E1078" s="73" t="s">
        <v>481</v>
      </c>
      <c r="F1078" s="154">
        <v>1.449936E-3</v>
      </c>
      <c r="G1078" s="155">
        <v>9.2306683956877469E-5</v>
      </c>
      <c r="H1078" s="154">
        <v>1.1954339382600001E-4</v>
      </c>
      <c r="I1078" s="156">
        <v>6.9990453135505883E-5</v>
      </c>
    </row>
    <row r="1079" spans="1:9" s="91" customFormat="1" x14ac:dyDescent="0.2">
      <c r="A1079" s="90"/>
      <c r="B1079" s="73" t="s">
        <v>378</v>
      </c>
      <c r="C1079" s="88" t="s">
        <v>55</v>
      </c>
      <c r="D1079" s="73" t="s">
        <v>13</v>
      </c>
      <c r="E1079" s="73" t="s">
        <v>481</v>
      </c>
      <c r="F1079" s="154">
        <v>0</v>
      </c>
      <c r="G1079" s="155">
        <v>0</v>
      </c>
      <c r="H1079" s="154">
        <v>3.0013564971999999E-5</v>
      </c>
      <c r="I1079" s="156">
        <v>2.448676239903047E-4</v>
      </c>
    </row>
    <row r="1080" spans="1:9" s="91" customFormat="1" x14ac:dyDescent="0.2">
      <c r="A1080" s="90"/>
      <c r="B1080" s="73" t="s">
        <v>378</v>
      </c>
      <c r="C1080" s="88" t="s">
        <v>52</v>
      </c>
      <c r="D1080" s="73" t="s">
        <v>13</v>
      </c>
      <c r="E1080" s="73" t="s">
        <v>481</v>
      </c>
      <c r="F1080" s="154">
        <v>120.752746844</v>
      </c>
      <c r="G1080" s="155">
        <v>9.4421871332158042E-3</v>
      </c>
      <c r="H1080" s="154">
        <v>0.236292729348025</v>
      </c>
      <c r="I1080" s="156">
        <v>3.9138487591548823E-2</v>
      </c>
    </row>
    <row r="1081" spans="1:9" s="91" customFormat="1" x14ac:dyDescent="0.2">
      <c r="A1081" s="90"/>
      <c r="B1081" s="73" t="s">
        <v>378</v>
      </c>
      <c r="C1081" s="88" t="s">
        <v>76</v>
      </c>
      <c r="D1081" s="73" t="s">
        <v>13</v>
      </c>
      <c r="E1081" s="73" t="s">
        <v>481</v>
      </c>
      <c r="F1081" s="154">
        <v>0.14419750100000001</v>
      </c>
      <c r="G1081" s="155">
        <v>7.2420921532692821E-5</v>
      </c>
      <c r="H1081" s="154">
        <v>2.5709216307684999E-2</v>
      </c>
      <c r="I1081" s="156">
        <v>3.6617618338132428E-3</v>
      </c>
    </row>
    <row r="1082" spans="1:9" s="91" customFormat="1" x14ac:dyDescent="0.2">
      <c r="A1082" s="90"/>
      <c r="B1082" s="73" t="s">
        <v>378</v>
      </c>
      <c r="C1082" s="88" t="s">
        <v>332</v>
      </c>
      <c r="D1082" s="73" t="s">
        <v>13</v>
      </c>
      <c r="E1082" s="73" t="s">
        <v>481</v>
      </c>
      <c r="F1082" s="154">
        <v>6.2156918000000005E-2</v>
      </c>
      <c r="G1082" s="155">
        <v>2.5032057240863127E-3</v>
      </c>
      <c r="H1082" s="154">
        <v>7.0823959642000002E-5</v>
      </c>
      <c r="I1082" s="156">
        <v>4.1724210285833504E-4</v>
      </c>
    </row>
    <row r="1083" spans="1:9" s="91" customFormat="1" x14ac:dyDescent="0.2">
      <c r="A1083" s="90"/>
      <c r="B1083" s="73" t="s">
        <v>378</v>
      </c>
      <c r="C1083" s="88" t="s">
        <v>24</v>
      </c>
      <c r="D1083" s="73" t="s">
        <v>13</v>
      </c>
      <c r="E1083" s="73" t="s">
        <v>481</v>
      </c>
      <c r="F1083" s="154">
        <v>0.42221337400000003</v>
      </c>
      <c r="G1083" s="155">
        <v>4.1176991236151585E-4</v>
      </c>
      <c r="H1083" s="154">
        <v>0.104479183588454</v>
      </c>
      <c r="I1083" s="156">
        <v>6.3890774381714652E-3</v>
      </c>
    </row>
    <row r="1084" spans="1:9" s="91" customFormat="1" x14ac:dyDescent="0.2">
      <c r="A1084" s="90"/>
      <c r="B1084" s="73" t="s">
        <v>378</v>
      </c>
      <c r="C1084" s="88" t="s">
        <v>91</v>
      </c>
      <c r="D1084" s="73" t="s">
        <v>13</v>
      </c>
      <c r="E1084" s="73" t="s">
        <v>481</v>
      </c>
      <c r="F1084" s="154">
        <v>1.9999000000000001E-4</v>
      </c>
      <c r="G1084" s="155">
        <v>6.016432439417346E-6</v>
      </c>
      <c r="H1084" s="154">
        <v>1.59158505336E-4</v>
      </c>
      <c r="I1084" s="156">
        <v>4.4703899536637942E-5</v>
      </c>
    </row>
    <row r="1085" spans="1:9" s="91" customFormat="1" x14ac:dyDescent="0.2">
      <c r="A1085" s="90"/>
      <c r="B1085" s="73" t="s">
        <v>378</v>
      </c>
      <c r="C1085" s="88" t="s">
        <v>21</v>
      </c>
      <c r="D1085" s="73" t="s">
        <v>13</v>
      </c>
      <c r="E1085" s="73" t="s">
        <v>481</v>
      </c>
      <c r="F1085" s="154">
        <v>1.8462296310000001</v>
      </c>
      <c r="G1085" s="155">
        <v>2.2705097906612053E-3</v>
      </c>
      <c r="H1085" s="154">
        <v>0.216921290254184</v>
      </c>
      <c r="I1085" s="156">
        <v>5.2838772473658268E-3</v>
      </c>
    </row>
    <row r="1086" spans="1:9" s="91" customFormat="1" x14ac:dyDescent="0.2">
      <c r="A1086" s="90"/>
      <c r="B1086" s="73" t="s">
        <v>378</v>
      </c>
      <c r="C1086" s="88" t="s">
        <v>293</v>
      </c>
      <c r="D1086" s="73" t="s">
        <v>13</v>
      </c>
      <c r="E1086" s="73" t="s">
        <v>481</v>
      </c>
      <c r="F1086" s="154">
        <v>6.6996899999999997E-4</v>
      </c>
      <c r="G1086" s="155">
        <v>5.1968885127636835E-5</v>
      </c>
      <c r="H1086" s="154">
        <v>2.7198017322580003E-3</v>
      </c>
      <c r="I1086" s="156">
        <v>8.7634625587678587E-4</v>
      </c>
    </row>
    <row r="1087" spans="1:9" s="91" customFormat="1" x14ac:dyDescent="0.2">
      <c r="A1087" s="90"/>
      <c r="B1087" s="73" t="s">
        <v>378</v>
      </c>
      <c r="C1087" s="88" t="s">
        <v>288</v>
      </c>
      <c r="D1087" s="73" t="s">
        <v>13</v>
      </c>
      <c r="E1087" s="73" t="s">
        <v>481</v>
      </c>
      <c r="F1087" s="154">
        <v>0.42632405000000001</v>
      </c>
      <c r="G1087" s="155">
        <v>3.8201667784706146E-3</v>
      </c>
      <c r="H1087" s="154">
        <v>1.2872936227091E-2</v>
      </c>
      <c r="I1087" s="156">
        <v>2.8616402472058443E-3</v>
      </c>
    </row>
    <row r="1088" spans="1:9" s="91" customFormat="1" x14ac:dyDescent="0.2">
      <c r="A1088" s="90"/>
      <c r="B1088" s="73" t="s">
        <v>378</v>
      </c>
      <c r="C1088" s="88" t="s">
        <v>285</v>
      </c>
      <c r="D1088" s="73" t="s">
        <v>13</v>
      </c>
      <c r="E1088" s="73" t="s">
        <v>481</v>
      </c>
      <c r="F1088" s="154">
        <v>0.10861040400000001</v>
      </c>
      <c r="G1088" s="155">
        <v>6.4589682230949835E-4</v>
      </c>
      <c r="H1088" s="154">
        <v>1.4135411308273001E-2</v>
      </c>
      <c r="I1088" s="156">
        <v>5.6242756643742594E-3</v>
      </c>
    </row>
    <row r="1089" spans="1:9" s="91" customFormat="1" x14ac:dyDescent="0.2">
      <c r="A1089" s="90"/>
      <c r="B1089" s="73" t="s">
        <v>378</v>
      </c>
      <c r="C1089" s="88" t="s">
        <v>376</v>
      </c>
      <c r="D1089" s="73" t="s">
        <v>13</v>
      </c>
      <c r="E1089" s="73" t="s">
        <v>481</v>
      </c>
      <c r="F1089" s="154">
        <v>4.0523219989999992</v>
      </c>
      <c r="G1089" s="155">
        <v>4.6730838165724474E-3</v>
      </c>
      <c r="H1089" s="154">
        <v>0.48308946265498193</v>
      </c>
      <c r="I1089" s="156">
        <v>3.1494675120368708E-2</v>
      </c>
    </row>
    <row r="1090" spans="1:9" s="91" customFormat="1" x14ac:dyDescent="0.2">
      <c r="A1090" s="90"/>
      <c r="B1090" s="73" t="s">
        <v>378</v>
      </c>
      <c r="C1090" s="88" t="s">
        <v>381</v>
      </c>
      <c r="D1090" s="73" t="s">
        <v>13</v>
      </c>
      <c r="E1090" s="73" t="s">
        <v>481</v>
      </c>
      <c r="F1090" s="154">
        <v>0</v>
      </c>
      <c r="G1090" s="155">
        <v>0</v>
      </c>
      <c r="H1090" s="154">
        <v>3.15712176035E-4</v>
      </c>
      <c r="I1090" s="156">
        <v>2.3693608909489405E-3</v>
      </c>
    </row>
    <row r="1091" spans="1:9" s="91" customFormat="1" x14ac:dyDescent="0.2">
      <c r="A1091" s="90"/>
      <c r="B1091" s="73" t="s">
        <v>378</v>
      </c>
      <c r="C1091" s="88" t="s">
        <v>392</v>
      </c>
      <c r="D1091" s="73" t="s">
        <v>13</v>
      </c>
      <c r="E1091" s="73" t="s">
        <v>481</v>
      </c>
      <c r="F1091" s="154">
        <v>9.999500000000001E-4</v>
      </c>
      <c r="G1091" s="155">
        <v>9.4947024972140922E-7</v>
      </c>
      <c r="H1091" s="154">
        <v>2.4666821000000001E-8</v>
      </c>
      <c r="I1091" s="156">
        <v>2.6079528540715974E-7</v>
      </c>
    </row>
    <row r="1092" spans="1:9" s="91" customFormat="1" x14ac:dyDescent="0.2">
      <c r="A1092" s="90"/>
      <c r="B1092" s="73" t="s">
        <v>379</v>
      </c>
      <c r="C1092" s="88" t="s">
        <v>17</v>
      </c>
      <c r="D1092" s="73" t="s">
        <v>56</v>
      </c>
      <c r="E1092" s="73" t="s">
        <v>481</v>
      </c>
      <c r="F1092" s="154">
        <v>1.499928E-3</v>
      </c>
      <c r="G1092" s="155">
        <v>1.7245189272369025E-6</v>
      </c>
      <c r="H1092" s="154">
        <v>6.2335684145200002E-4</v>
      </c>
      <c r="I1092" s="156">
        <v>2.00357964511828E-5</v>
      </c>
    </row>
    <row r="1093" spans="1:9" s="91" customFormat="1" x14ac:dyDescent="0.2">
      <c r="A1093" s="90"/>
      <c r="B1093" s="73" t="s">
        <v>379</v>
      </c>
      <c r="C1093" s="88" t="s">
        <v>31</v>
      </c>
      <c r="D1093" s="73" t="s">
        <v>56</v>
      </c>
      <c r="E1093" s="73" t="s">
        <v>481</v>
      </c>
      <c r="F1093" s="154">
        <v>0</v>
      </c>
      <c r="G1093" s="155">
        <v>0</v>
      </c>
      <c r="H1093" s="154">
        <v>1.7112924485299999E-3</v>
      </c>
      <c r="I1093" s="156">
        <v>1.6378577301729582E-4</v>
      </c>
    </row>
    <row r="1094" spans="1:9" s="91" customFormat="1" x14ac:dyDescent="0.2">
      <c r="A1094" s="90"/>
      <c r="B1094" s="73" t="s">
        <v>379</v>
      </c>
      <c r="C1094" s="88" t="s">
        <v>301</v>
      </c>
      <c r="D1094" s="73" t="s">
        <v>56</v>
      </c>
      <c r="E1094" s="73" t="s">
        <v>481</v>
      </c>
      <c r="F1094" s="154">
        <v>2.1798935999999998E-2</v>
      </c>
      <c r="G1094" s="155">
        <v>4.7564019811248268E-4</v>
      </c>
      <c r="H1094" s="154">
        <v>1.5244678665100001E-3</v>
      </c>
      <c r="I1094" s="156">
        <v>1.6419393227457056E-4</v>
      </c>
    </row>
    <row r="1095" spans="1:9" s="91" customFormat="1" x14ac:dyDescent="0.2">
      <c r="A1095" s="90"/>
      <c r="B1095" s="73" t="s">
        <v>379</v>
      </c>
      <c r="C1095" s="88" t="s">
        <v>32</v>
      </c>
      <c r="D1095" s="73" t="s">
        <v>56</v>
      </c>
      <c r="E1095" s="73" t="s">
        <v>481</v>
      </c>
      <c r="F1095" s="154">
        <v>8.5495789999999999E-3</v>
      </c>
      <c r="G1095" s="155">
        <v>1.3612757893230446E-5</v>
      </c>
      <c r="H1095" s="154">
        <v>3.0956395466300002E-4</v>
      </c>
      <c r="I1095" s="156">
        <v>2.3582158437071031E-5</v>
      </c>
    </row>
    <row r="1096" spans="1:9" s="91" customFormat="1" x14ac:dyDescent="0.2">
      <c r="A1096" s="90"/>
      <c r="B1096" s="73" t="s">
        <v>379</v>
      </c>
      <c r="C1096" s="88" t="s">
        <v>14</v>
      </c>
      <c r="D1096" s="73" t="s">
        <v>56</v>
      </c>
      <c r="E1096" s="73" t="s">
        <v>481</v>
      </c>
      <c r="F1096" s="154">
        <v>2.341798E-3</v>
      </c>
      <c r="G1096" s="155">
        <v>3.9834389887323793E-5</v>
      </c>
      <c r="H1096" s="154">
        <v>1.04081271436E-4</v>
      </c>
      <c r="I1096" s="156">
        <v>3.5667530831250676E-5</v>
      </c>
    </row>
    <row r="1097" spans="1:9" s="91" customFormat="1" x14ac:dyDescent="0.2">
      <c r="A1097" s="90"/>
      <c r="B1097" s="73" t="s">
        <v>379</v>
      </c>
      <c r="C1097" s="88" t="s">
        <v>12</v>
      </c>
      <c r="D1097" s="73" t="s">
        <v>56</v>
      </c>
      <c r="E1097" s="73" t="s">
        <v>481</v>
      </c>
      <c r="F1097" s="154">
        <v>0.16209190400000001</v>
      </c>
      <c r="G1097" s="155">
        <v>7.3303682010587845E-4</v>
      </c>
      <c r="H1097" s="154">
        <v>8.0981656863610002E-3</v>
      </c>
      <c r="I1097" s="156">
        <v>4.8367550393110223E-4</v>
      </c>
    </row>
    <row r="1098" spans="1:9" s="91" customFormat="1" x14ac:dyDescent="0.2">
      <c r="A1098" s="90"/>
      <c r="B1098" s="73" t="s">
        <v>379</v>
      </c>
      <c r="C1098" s="88" t="s">
        <v>16</v>
      </c>
      <c r="D1098" s="73" t="s">
        <v>56</v>
      </c>
      <c r="E1098" s="73" t="s">
        <v>481</v>
      </c>
      <c r="F1098" s="154">
        <v>5.9697024000000001E-2</v>
      </c>
      <c r="G1098" s="155">
        <v>3.2695626588992525E-4</v>
      </c>
      <c r="H1098" s="154">
        <v>2.0947582161139999E-3</v>
      </c>
      <c r="I1098" s="156">
        <v>9.3052643364303472E-5</v>
      </c>
    </row>
    <row r="1099" spans="1:9" s="91" customFormat="1" x14ac:dyDescent="0.2">
      <c r="A1099" s="90"/>
      <c r="B1099" s="73" t="s">
        <v>379</v>
      </c>
      <c r="C1099" s="88" t="s">
        <v>93</v>
      </c>
      <c r="D1099" s="73" t="s">
        <v>56</v>
      </c>
      <c r="E1099" s="73" t="s">
        <v>481</v>
      </c>
      <c r="F1099" s="154">
        <v>0</v>
      </c>
      <c r="G1099" s="155">
        <v>0</v>
      </c>
      <c r="H1099" s="154">
        <v>1.60624354106E-3</v>
      </c>
      <c r="I1099" s="156">
        <v>3.4257106859094538E-4</v>
      </c>
    </row>
    <row r="1100" spans="1:9" s="91" customFormat="1" ht="25.5" x14ac:dyDescent="0.2">
      <c r="A1100" s="90"/>
      <c r="B1100" s="73" t="s">
        <v>379</v>
      </c>
      <c r="C1100" s="88" t="s">
        <v>92</v>
      </c>
      <c r="D1100" s="73" t="s">
        <v>56</v>
      </c>
      <c r="E1100" s="73" t="s">
        <v>481</v>
      </c>
      <c r="F1100" s="154">
        <v>0.18682352099999999</v>
      </c>
      <c r="G1100" s="155">
        <v>2.178591029510092E-4</v>
      </c>
      <c r="H1100" s="154">
        <v>5.0966787794900006E-3</v>
      </c>
      <c r="I1100" s="156">
        <v>1.0055489330275723E-4</v>
      </c>
    </row>
    <row r="1101" spans="1:9" s="91" customFormat="1" x14ac:dyDescent="0.2">
      <c r="A1101" s="90"/>
      <c r="B1101" s="73" t="s">
        <v>379</v>
      </c>
      <c r="C1101" s="88" t="s">
        <v>25</v>
      </c>
      <c r="D1101" s="73" t="s">
        <v>56</v>
      </c>
      <c r="E1101" s="73" t="s">
        <v>481</v>
      </c>
      <c r="F1101" s="154">
        <v>5.719714E-2</v>
      </c>
      <c r="G1101" s="155">
        <v>1.9588069762151378E-4</v>
      </c>
      <c r="H1101" s="154">
        <v>4.0019990713869996E-3</v>
      </c>
      <c r="I1101" s="156">
        <v>1.7813916245735327E-4</v>
      </c>
    </row>
    <row r="1102" spans="1:9" s="91" customFormat="1" x14ac:dyDescent="0.2">
      <c r="A1102" s="90"/>
      <c r="B1102" s="73" t="s">
        <v>379</v>
      </c>
      <c r="C1102" s="88" t="s">
        <v>19</v>
      </c>
      <c r="D1102" s="73" t="s">
        <v>56</v>
      </c>
      <c r="E1102" s="73" t="s">
        <v>481</v>
      </c>
      <c r="F1102" s="154">
        <v>0.15029251399999999</v>
      </c>
      <c r="G1102" s="155">
        <v>1.5022005986913621E-4</v>
      </c>
      <c r="H1102" s="154">
        <v>6.0447155331720005E-3</v>
      </c>
      <c r="I1102" s="156">
        <v>1.0221223820576623E-4</v>
      </c>
    </row>
    <row r="1103" spans="1:9" s="91" customFormat="1" x14ac:dyDescent="0.2">
      <c r="A1103" s="90"/>
      <c r="B1103" s="73" t="s">
        <v>379</v>
      </c>
      <c r="C1103" s="88" t="s">
        <v>44</v>
      </c>
      <c r="D1103" s="73" t="s">
        <v>56</v>
      </c>
      <c r="E1103" s="73" t="s">
        <v>481</v>
      </c>
      <c r="F1103" s="154">
        <v>2.3998830000000002E-3</v>
      </c>
      <c r="G1103" s="155">
        <v>5.74024675930135E-5</v>
      </c>
      <c r="H1103" s="154">
        <v>1.9040364016000001E-5</v>
      </c>
      <c r="I1103" s="156">
        <v>5.4610627199202019E-5</v>
      </c>
    </row>
    <row r="1104" spans="1:9" s="91" customFormat="1" x14ac:dyDescent="0.2">
      <c r="A1104" s="90"/>
      <c r="B1104" s="73" t="s">
        <v>379</v>
      </c>
      <c r="C1104" s="88" t="s">
        <v>26</v>
      </c>
      <c r="D1104" s="73" t="s">
        <v>56</v>
      </c>
      <c r="E1104" s="73" t="s">
        <v>481</v>
      </c>
      <c r="F1104" s="154">
        <v>0.10025218599999999</v>
      </c>
      <c r="G1104" s="155">
        <v>2.2616270174224894E-4</v>
      </c>
      <c r="H1104" s="154">
        <v>1.69010168364E-4</v>
      </c>
      <c r="I1104" s="156">
        <v>9.9308320206272774E-6</v>
      </c>
    </row>
    <row r="1105" spans="1:9" s="91" customFormat="1" x14ac:dyDescent="0.2">
      <c r="A1105" s="90"/>
      <c r="B1105" s="73" t="s">
        <v>379</v>
      </c>
      <c r="C1105" s="88" t="s">
        <v>87</v>
      </c>
      <c r="D1105" s="73" t="s">
        <v>56</v>
      </c>
      <c r="E1105" s="73" t="s">
        <v>481</v>
      </c>
      <c r="F1105" s="154">
        <v>0</v>
      </c>
      <c r="G1105" s="155">
        <v>0</v>
      </c>
      <c r="H1105" s="154">
        <v>5.4642000348600005E-4</v>
      </c>
      <c r="I1105" s="156">
        <v>1.0627804496561371E-3</v>
      </c>
    </row>
    <row r="1106" spans="1:9" s="91" customFormat="1" x14ac:dyDescent="0.2">
      <c r="A1106" s="90"/>
      <c r="B1106" s="73" t="s">
        <v>379</v>
      </c>
      <c r="C1106" s="88" t="s">
        <v>47</v>
      </c>
      <c r="D1106" s="73" t="s">
        <v>56</v>
      </c>
      <c r="E1106" s="73" t="s">
        <v>481</v>
      </c>
      <c r="F1106" s="154">
        <v>0</v>
      </c>
      <c r="G1106" s="155">
        <v>0</v>
      </c>
      <c r="H1106" s="154">
        <v>4.8727590000000001E-9</v>
      </c>
      <c r="I1106" s="156">
        <v>7.8549796990811335E-10</v>
      </c>
    </row>
    <row r="1107" spans="1:9" s="91" customFormat="1" x14ac:dyDescent="0.2">
      <c r="A1107" s="90"/>
      <c r="B1107" s="73" t="s">
        <v>379</v>
      </c>
      <c r="C1107" s="88" t="s">
        <v>48</v>
      </c>
      <c r="D1107" s="73" t="s">
        <v>56</v>
      </c>
      <c r="E1107" s="73" t="s">
        <v>481</v>
      </c>
      <c r="F1107" s="154">
        <v>0</v>
      </c>
      <c r="G1107" s="155">
        <v>0</v>
      </c>
      <c r="H1107" s="154">
        <v>4.1510505410799996E-4</v>
      </c>
      <c r="I1107" s="156">
        <v>1.4517097036466595E-5</v>
      </c>
    </row>
    <row r="1108" spans="1:9" s="91" customFormat="1" x14ac:dyDescent="0.2">
      <c r="A1108" s="90"/>
      <c r="B1108" s="73" t="s">
        <v>379</v>
      </c>
      <c r="C1108" s="88" t="s">
        <v>49</v>
      </c>
      <c r="D1108" s="73" t="s">
        <v>56</v>
      </c>
      <c r="E1108" s="73" t="s">
        <v>481</v>
      </c>
      <c r="F1108" s="154">
        <v>1.7999099999999998E-3</v>
      </c>
      <c r="G1108" s="155">
        <v>3.758306505796401E-5</v>
      </c>
      <c r="H1108" s="154">
        <v>6.0404533648999996E-5</v>
      </c>
      <c r="I1108" s="156">
        <v>2.5657261200871305E-5</v>
      </c>
    </row>
    <row r="1109" spans="1:9" s="91" customFormat="1" x14ac:dyDescent="0.2">
      <c r="A1109" s="90"/>
      <c r="B1109" s="73" t="s">
        <v>379</v>
      </c>
      <c r="C1109" s="88" t="s">
        <v>27</v>
      </c>
      <c r="D1109" s="73" t="s">
        <v>56</v>
      </c>
      <c r="E1109" s="73" t="s">
        <v>481</v>
      </c>
      <c r="F1109" s="154">
        <v>5.9997000000000002E-3</v>
      </c>
      <c r="G1109" s="155">
        <v>2.1001319183126074E-5</v>
      </c>
      <c r="H1109" s="154">
        <v>9.5747181735100003E-4</v>
      </c>
      <c r="I1109" s="156">
        <v>6.8881511783353645E-5</v>
      </c>
    </row>
    <row r="1110" spans="1:9" s="91" customFormat="1" x14ac:dyDescent="0.2">
      <c r="A1110" s="90"/>
      <c r="B1110" s="73" t="s">
        <v>379</v>
      </c>
      <c r="C1110" s="88" t="s">
        <v>29</v>
      </c>
      <c r="D1110" s="73" t="s">
        <v>56</v>
      </c>
      <c r="E1110" s="73" t="s">
        <v>481</v>
      </c>
      <c r="F1110" s="154">
        <v>4.9497528999999998E-2</v>
      </c>
      <c r="G1110" s="155">
        <v>1.5717665988131002E-4</v>
      </c>
      <c r="H1110" s="154">
        <v>1.4557180747709999E-3</v>
      </c>
      <c r="I1110" s="156">
        <v>1.4865240642678756E-4</v>
      </c>
    </row>
    <row r="1111" spans="1:9" s="91" customFormat="1" x14ac:dyDescent="0.2">
      <c r="A1111" s="90"/>
      <c r="B1111" s="73" t="s">
        <v>379</v>
      </c>
      <c r="C1111" s="88" t="s">
        <v>100</v>
      </c>
      <c r="D1111" s="73" t="s">
        <v>56</v>
      </c>
      <c r="E1111" s="73" t="s">
        <v>481</v>
      </c>
      <c r="F1111" s="154">
        <v>0.34409525099999999</v>
      </c>
      <c r="G1111" s="155">
        <v>5.5921719669802504E-4</v>
      </c>
      <c r="H1111" s="154">
        <v>7.5841308729250002E-3</v>
      </c>
      <c r="I1111" s="156">
        <v>3.32410874518985E-4</v>
      </c>
    </row>
    <row r="1112" spans="1:9" s="91" customFormat="1" x14ac:dyDescent="0.2">
      <c r="A1112" s="90"/>
      <c r="B1112" s="73" t="s">
        <v>379</v>
      </c>
      <c r="C1112" s="88" t="s">
        <v>20</v>
      </c>
      <c r="D1112" s="73" t="s">
        <v>56</v>
      </c>
      <c r="E1112" s="73" t="s">
        <v>481</v>
      </c>
      <c r="F1112" s="154">
        <v>1.6499188000000001E-2</v>
      </c>
      <c r="G1112" s="155">
        <v>2.0533728136330192E-4</v>
      </c>
      <c r="H1112" s="154">
        <v>1.764305521517E-3</v>
      </c>
      <c r="I1112" s="156">
        <v>6.8139696214933299E-4</v>
      </c>
    </row>
    <row r="1113" spans="1:9" s="91" customFormat="1" x14ac:dyDescent="0.2">
      <c r="A1113" s="90"/>
      <c r="B1113" s="73" t="s">
        <v>379</v>
      </c>
      <c r="C1113" s="88" t="s">
        <v>30</v>
      </c>
      <c r="D1113" s="73" t="s">
        <v>56</v>
      </c>
      <c r="E1113" s="73" t="s">
        <v>481</v>
      </c>
      <c r="F1113" s="154">
        <v>8.3195843000000005E-2</v>
      </c>
      <c r="G1113" s="155">
        <v>3.2615521100894297E-4</v>
      </c>
      <c r="H1113" s="154">
        <v>2.4260399375479998E-3</v>
      </c>
      <c r="I1113" s="156">
        <v>1.4982677131005089E-4</v>
      </c>
    </row>
    <row r="1114" spans="1:9" s="91" customFormat="1" x14ac:dyDescent="0.2">
      <c r="A1114" s="90"/>
      <c r="B1114" s="73" t="s">
        <v>379</v>
      </c>
      <c r="C1114" s="88" t="s">
        <v>28</v>
      </c>
      <c r="D1114" s="73" t="s">
        <v>56</v>
      </c>
      <c r="E1114" s="73" t="s">
        <v>481</v>
      </c>
      <c r="F1114" s="154">
        <v>2.3998830000000002E-3</v>
      </c>
      <c r="G1114" s="155">
        <v>5.2069334423904082E-5</v>
      </c>
      <c r="H1114" s="154">
        <v>3.1160122116000004E-5</v>
      </c>
      <c r="I1114" s="156">
        <v>5.7441420609054616E-6</v>
      </c>
    </row>
    <row r="1115" spans="1:9" s="91" customFormat="1" x14ac:dyDescent="0.2">
      <c r="A1115" s="90"/>
      <c r="B1115" s="73" t="s">
        <v>379</v>
      </c>
      <c r="C1115" s="88" t="s">
        <v>23</v>
      </c>
      <c r="D1115" s="73" t="s">
        <v>56</v>
      </c>
      <c r="E1115" s="73" t="s">
        <v>481</v>
      </c>
      <c r="F1115" s="154">
        <v>0</v>
      </c>
      <c r="G1115" s="155">
        <v>0</v>
      </c>
      <c r="H1115" s="154">
        <v>7.7914530421999996E-5</v>
      </c>
      <c r="I1115" s="156">
        <v>1.3392942640863794E-4</v>
      </c>
    </row>
    <row r="1116" spans="1:9" s="91" customFormat="1" x14ac:dyDescent="0.2">
      <c r="A1116" s="90"/>
      <c r="B1116" s="73" t="s">
        <v>379</v>
      </c>
      <c r="C1116" s="88" t="s">
        <v>24</v>
      </c>
      <c r="D1116" s="73" t="s">
        <v>56</v>
      </c>
      <c r="E1116" s="73" t="s">
        <v>481</v>
      </c>
      <c r="F1116" s="154">
        <v>9.2495399999999988E-3</v>
      </c>
      <c r="G1116" s="155">
        <v>9.0207523250657025E-6</v>
      </c>
      <c r="H1116" s="154">
        <v>9.0395190341100004E-4</v>
      </c>
      <c r="I1116" s="156">
        <v>5.5278176119990413E-5</v>
      </c>
    </row>
    <row r="1117" spans="1:9" s="91" customFormat="1" x14ac:dyDescent="0.2">
      <c r="A1117" s="90"/>
      <c r="B1117" s="73" t="s">
        <v>379</v>
      </c>
      <c r="C1117" s="88" t="s">
        <v>91</v>
      </c>
      <c r="D1117" s="73" t="s">
        <v>56</v>
      </c>
      <c r="E1117" s="73" t="s">
        <v>481</v>
      </c>
      <c r="F1117" s="154">
        <v>5.2847382999999998E-2</v>
      </c>
      <c r="G1117" s="155">
        <v>1.5898430392495262E-3</v>
      </c>
      <c r="H1117" s="154">
        <v>3.6896638029280003E-3</v>
      </c>
      <c r="I1117" s="156">
        <v>1.0363402170801522E-3</v>
      </c>
    </row>
    <row r="1118" spans="1:9" s="91" customFormat="1" x14ac:dyDescent="0.2">
      <c r="A1118" s="90"/>
      <c r="B1118" s="73" t="s">
        <v>379</v>
      </c>
      <c r="C1118" s="88" t="s">
        <v>21</v>
      </c>
      <c r="D1118" s="73" t="s">
        <v>56</v>
      </c>
      <c r="E1118" s="73" t="s">
        <v>481</v>
      </c>
      <c r="F1118" s="154">
        <v>4.3830904999999996E-2</v>
      </c>
      <c r="G1118" s="155">
        <v>5.3903640839161232E-5</v>
      </c>
      <c r="H1118" s="154">
        <v>1.2043138216580001E-3</v>
      </c>
      <c r="I1118" s="156">
        <v>2.9335278217690544E-5</v>
      </c>
    </row>
    <row r="1119" spans="1:9" s="91" customFormat="1" x14ac:dyDescent="0.2">
      <c r="A1119" s="90"/>
      <c r="B1119" s="73" t="s">
        <v>379</v>
      </c>
      <c r="C1119" s="88" t="s">
        <v>376</v>
      </c>
      <c r="D1119" s="73" t="s">
        <v>56</v>
      </c>
      <c r="E1119" s="73" t="s">
        <v>481</v>
      </c>
      <c r="F1119" s="154">
        <v>1.299935E-2</v>
      </c>
      <c r="G1119" s="155">
        <v>1.4990677474779083E-5</v>
      </c>
      <c r="H1119" s="154">
        <v>7.6112335692699994E-4</v>
      </c>
      <c r="I1119" s="156">
        <v>4.9620897796440662E-5</v>
      </c>
    </row>
    <row r="1120" spans="1:9" s="91" customFormat="1" ht="25.5" x14ac:dyDescent="0.2">
      <c r="A1120" s="90"/>
      <c r="B1120" s="73" t="s">
        <v>485</v>
      </c>
      <c r="C1120" s="88" t="s">
        <v>94</v>
      </c>
      <c r="D1120" s="73" t="s">
        <v>13</v>
      </c>
      <c r="E1120" s="73" t="s">
        <v>481</v>
      </c>
      <c r="F1120" s="154">
        <v>2.9998500000000001E-4</v>
      </c>
      <c r="G1120" s="155">
        <v>1.568778195585637E-5</v>
      </c>
      <c r="H1120" s="154">
        <v>1.0828361399999999E-7</v>
      </c>
      <c r="I1120" s="156">
        <v>1.8831681393840219E-7</v>
      </c>
    </row>
    <row r="1121" spans="1:9" s="91" customFormat="1" x14ac:dyDescent="0.2">
      <c r="A1121" s="90"/>
      <c r="B1121" s="73" t="s">
        <v>485</v>
      </c>
      <c r="C1121" s="88" t="s">
        <v>17</v>
      </c>
      <c r="D1121" s="73" t="s">
        <v>13</v>
      </c>
      <c r="E1121" s="73" t="s">
        <v>481</v>
      </c>
      <c r="F1121" s="154">
        <v>0.1080446</v>
      </c>
      <c r="G1121" s="155">
        <v>1.2422260114201497E-4</v>
      </c>
      <c r="H1121" s="154">
        <v>8.4976311665000009E-5</v>
      </c>
      <c r="I1121" s="156">
        <v>2.7312896409805627E-6</v>
      </c>
    </row>
    <row r="1122" spans="1:9" s="91" customFormat="1" x14ac:dyDescent="0.2">
      <c r="A1122" s="90"/>
      <c r="B1122" s="73" t="s">
        <v>485</v>
      </c>
      <c r="C1122" s="88" t="s">
        <v>31</v>
      </c>
      <c r="D1122" s="73" t="s">
        <v>13</v>
      </c>
      <c r="E1122" s="73" t="s">
        <v>481</v>
      </c>
      <c r="F1122" s="154">
        <v>1.9999000000000001E-4</v>
      </c>
      <c r="G1122" s="155">
        <v>9.0455199816214564E-7</v>
      </c>
      <c r="H1122" s="154">
        <v>1.6733230100000001E-7</v>
      </c>
      <c r="I1122" s="156">
        <v>1.6015176303495136E-8</v>
      </c>
    </row>
    <row r="1123" spans="1:9" s="91" customFormat="1" x14ac:dyDescent="0.2">
      <c r="A1123" s="90"/>
      <c r="B1123" s="73" t="s">
        <v>485</v>
      </c>
      <c r="C1123" s="88" t="s">
        <v>301</v>
      </c>
      <c r="D1123" s="73" t="s">
        <v>13</v>
      </c>
      <c r="E1123" s="73" t="s">
        <v>481</v>
      </c>
      <c r="F1123" s="154">
        <v>1.9999000000000001E-4</v>
      </c>
      <c r="G1123" s="155">
        <v>4.3636663376834273E-6</v>
      </c>
      <c r="H1123" s="154">
        <v>1.2600419E-7</v>
      </c>
      <c r="I1123" s="156">
        <v>1.3571373915893825E-8</v>
      </c>
    </row>
    <row r="1124" spans="1:9" s="91" customFormat="1" x14ac:dyDescent="0.2">
      <c r="A1124" s="90"/>
      <c r="B1124" s="73" t="s">
        <v>485</v>
      </c>
      <c r="C1124" s="88" t="s">
        <v>40</v>
      </c>
      <c r="D1124" s="73" t="s">
        <v>13</v>
      </c>
      <c r="E1124" s="73" t="s">
        <v>481</v>
      </c>
      <c r="F1124" s="154">
        <v>3.4998400000000002E-4</v>
      </c>
      <c r="G1124" s="155">
        <v>1.7363932846126665E-7</v>
      </c>
      <c r="H1124" s="154">
        <v>3.6313054E-8</v>
      </c>
      <c r="I1124" s="156">
        <v>7.0036104681611483E-9</v>
      </c>
    </row>
    <row r="1125" spans="1:9" s="91" customFormat="1" x14ac:dyDescent="0.2">
      <c r="A1125" s="90"/>
      <c r="B1125" s="73" t="s">
        <v>485</v>
      </c>
      <c r="C1125" s="88" t="s">
        <v>32</v>
      </c>
      <c r="D1125" s="73" t="s">
        <v>13</v>
      </c>
      <c r="E1125" s="73" t="s">
        <v>481</v>
      </c>
      <c r="F1125" s="154">
        <v>7.9496029999999995E-3</v>
      </c>
      <c r="G1125" s="155">
        <v>1.2657467810555169E-5</v>
      </c>
      <c r="H1125" s="154">
        <v>7.7849523160000011E-6</v>
      </c>
      <c r="I1125" s="156">
        <v>5.9304701395487702E-7</v>
      </c>
    </row>
    <row r="1126" spans="1:9" s="91" customFormat="1" x14ac:dyDescent="0.2">
      <c r="A1126" s="90"/>
      <c r="B1126" s="73" t="s">
        <v>485</v>
      </c>
      <c r="C1126" s="88" t="s">
        <v>14</v>
      </c>
      <c r="D1126" s="73" t="s">
        <v>13</v>
      </c>
      <c r="E1126" s="73" t="s">
        <v>481</v>
      </c>
      <c r="F1126" s="154">
        <v>2.5464349999999997E-3</v>
      </c>
      <c r="G1126" s="155">
        <v>4.3315300727358788E-5</v>
      </c>
      <c r="H1126" s="154">
        <v>4.1539635250000001E-6</v>
      </c>
      <c r="I1126" s="156">
        <v>1.4235185644415714E-6</v>
      </c>
    </row>
    <row r="1127" spans="1:9" s="91" customFormat="1" x14ac:dyDescent="0.2">
      <c r="A1127" s="90"/>
      <c r="B1127" s="73" t="s">
        <v>485</v>
      </c>
      <c r="C1127" s="88" t="s">
        <v>12</v>
      </c>
      <c r="D1127" s="73" t="s">
        <v>13</v>
      </c>
      <c r="E1127" s="73" t="s">
        <v>481</v>
      </c>
      <c r="F1127" s="154">
        <v>2.9998500000000001E-4</v>
      </c>
      <c r="G1127" s="155">
        <v>1.3566380864985208E-6</v>
      </c>
      <c r="H1127" s="154">
        <v>2.5402009599999997E-7</v>
      </c>
      <c r="I1127" s="156">
        <v>1.5171744157859647E-8</v>
      </c>
    </row>
    <row r="1128" spans="1:9" s="91" customFormat="1" x14ac:dyDescent="0.2">
      <c r="A1128" s="90"/>
      <c r="B1128" s="73" t="s">
        <v>485</v>
      </c>
      <c r="C1128" s="88" t="s">
        <v>16</v>
      </c>
      <c r="D1128" s="73" t="s">
        <v>13</v>
      </c>
      <c r="E1128" s="73" t="s">
        <v>481</v>
      </c>
      <c r="F1128" s="154">
        <v>3.49983E-4</v>
      </c>
      <c r="G1128" s="155">
        <v>1.9168314789855136E-6</v>
      </c>
      <c r="H1128" s="154">
        <v>1.3860676999999999E-8</v>
      </c>
      <c r="I1128" s="156">
        <v>6.1571432146544801E-10</v>
      </c>
    </row>
    <row r="1129" spans="1:9" s="91" customFormat="1" x14ac:dyDescent="0.2">
      <c r="A1129" s="90"/>
      <c r="B1129" s="73" t="s">
        <v>485</v>
      </c>
      <c r="C1129" s="88" t="s">
        <v>18</v>
      </c>
      <c r="D1129" s="73" t="s">
        <v>13</v>
      </c>
      <c r="E1129" s="73" t="s">
        <v>481</v>
      </c>
      <c r="F1129" s="154">
        <v>9.9995000000000007E-5</v>
      </c>
      <c r="G1129" s="155">
        <v>9.746917117075665E-7</v>
      </c>
      <c r="H1129" s="154">
        <v>3.7428875E-8</v>
      </c>
      <c r="I1129" s="156">
        <v>1.9804213812915934E-8</v>
      </c>
    </row>
    <row r="1130" spans="1:9" s="91" customFormat="1" x14ac:dyDescent="0.2">
      <c r="A1130" s="90"/>
      <c r="B1130" s="73" t="s">
        <v>485</v>
      </c>
      <c r="C1130" s="88" t="s">
        <v>93</v>
      </c>
      <c r="D1130" s="73" t="s">
        <v>13</v>
      </c>
      <c r="E1130" s="73" t="s">
        <v>481</v>
      </c>
      <c r="F1130" s="154">
        <v>2.5998700000000002E-3</v>
      </c>
      <c r="G1130" s="155">
        <v>1.0489529943511138E-4</v>
      </c>
      <c r="H1130" s="154">
        <v>2.89096541E-6</v>
      </c>
      <c r="I1130" s="156">
        <v>6.1656970717503816E-7</v>
      </c>
    </row>
    <row r="1131" spans="1:9" s="91" customFormat="1" ht="25.5" x14ac:dyDescent="0.2">
      <c r="A1131" s="90"/>
      <c r="B1131" s="73" t="s">
        <v>485</v>
      </c>
      <c r="C1131" s="88" t="s">
        <v>92</v>
      </c>
      <c r="D1131" s="73" t="s">
        <v>13</v>
      </c>
      <c r="E1131" s="73" t="s">
        <v>481</v>
      </c>
      <c r="F1131" s="154">
        <v>4.3019903999999998E-2</v>
      </c>
      <c r="G1131" s="155">
        <v>5.0166476064213198E-5</v>
      </c>
      <c r="H1131" s="154">
        <v>2.0919593517E-5</v>
      </c>
      <c r="I1131" s="156">
        <v>4.1273299437746416E-7</v>
      </c>
    </row>
    <row r="1132" spans="1:9" s="91" customFormat="1" x14ac:dyDescent="0.2">
      <c r="A1132" s="90"/>
      <c r="B1132" s="73" t="s">
        <v>485</v>
      </c>
      <c r="C1132" s="88" t="s">
        <v>25</v>
      </c>
      <c r="D1132" s="73" t="s">
        <v>13</v>
      </c>
      <c r="E1132" s="73" t="s">
        <v>481</v>
      </c>
      <c r="F1132" s="154">
        <v>9.9995000000000007E-5</v>
      </c>
      <c r="G1132" s="155">
        <v>3.4244877206558353E-7</v>
      </c>
      <c r="H1132" s="154">
        <v>2.9985109999999996E-8</v>
      </c>
      <c r="I1132" s="156">
        <v>1.3347135484817492E-9</v>
      </c>
    </row>
    <row r="1133" spans="1:9" s="91" customFormat="1" x14ac:dyDescent="0.2">
      <c r="A1133" s="90"/>
      <c r="B1133" s="73" t="s">
        <v>485</v>
      </c>
      <c r="C1133" s="88" t="s">
        <v>19</v>
      </c>
      <c r="D1133" s="73" t="s">
        <v>13</v>
      </c>
      <c r="E1133" s="73" t="s">
        <v>481</v>
      </c>
      <c r="F1133" s="154">
        <v>0.10481479399999999</v>
      </c>
      <c r="G1133" s="155">
        <v>1.0476426410600318E-4</v>
      </c>
      <c r="H1133" s="154">
        <v>6.3071670200000009E-5</v>
      </c>
      <c r="I1133" s="156">
        <v>1.0665012345312113E-6</v>
      </c>
    </row>
    <row r="1134" spans="1:9" s="91" customFormat="1" x14ac:dyDescent="0.2">
      <c r="A1134" s="90"/>
      <c r="B1134" s="73" t="s">
        <v>485</v>
      </c>
      <c r="C1134" s="88" t="s">
        <v>26</v>
      </c>
      <c r="D1134" s="73" t="s">
        <v>13</v>
      </c>
      <c r="E1134" s="73" t="s">
        <v>481</v>
      </c>
      <c r="F1134" s="154">
        <v>8.4645769999999995E-2</v>
      </c>
      <c r="G1134" s="155">
        <v>1.9095559706052695E-4</v>
      </c>
      <c r="H1134" s="154">
        <v>9.4820817043000005E-5</v>
      </c>
      <c r="I1134" s="156">
        <v>5.5715559319757545E-6</v>
      </c>
    </row>
    <row r="1135" spans="1:9" s="91" customFormat="1" x14ac:dyDescent="0.2">
      <c r="A1135" s="90"/>
      <c r="B1135" s="73" t="s">
        <v>485</v>
      </c>
      <c r="C1135" s="88" t="s">
        <v>15</v>
      </c>
      <c r="D1135" s="73" t="s">
        <v>13</v>
      </c>
      <c r="E1135" s="73" t="s">
        <v>481</v>
      </c>
      <c r="F1135" s="154">
        <v>3.9998000000000003E-4</v>
      </c>
      <c r="G1135" s="155">
        <v>5.1264777247215603E-6</v>
      </c>
      <c r="H1135" s="154">
        <v>1.2674870000000002E-7</v>
      </c>
      <c r="I1135" s="156">
        <v>5.749231595938185E-8</v>
      </c>
    </row>
    <row r="1136" spans="1:9" s="91" customFormat="1" x14ac:dyDescent="0.2">
      <c r="A1136" s="90"/>
      <c r="B1136" s="73" t="s">
        <v>485</v>
      </c>
      <c r="C1136" s="88" t="s">
        <v>47</v>
      </c>
      <c r="D1136" s="73" t="s">
        <v>13</v>
      </c>
      <c r="E1136" s="73" t="s">
        <v>481</v>
      </c>
      <c r="F1136" s="154">
        <v>1.5119244E-2</v>
      </c>
      <c r="G1136" s="155">
        <v>7.2828015228722596E-8</v>
      </c>
      <c r="H1136" s="154">
        <v>1.215903859E-6</v>
      </c>
      <c r="I1136" s="156">
        <v>1.9600600252299382E-7</v>
      </c>
    </row>
    <row r="1137" spans="1:9" s="91" customFormat="1" x14ac:dyDescent="0.2">
      <c r="A1137" s="90"/>
      <c r="B1137" s="73" t="s">
        <v>485</v>
      </c>
      <c r="C1137" s="88" t="s">
        <v>373</v>
      </c>
      <c r="D1137" s="73" t="s">
        <v>13</v>
      </c>
      <c r="E1137" s="73" t="s">
        <v>481</v>
      </c>
      <c r="F1137" s="154">
        <v>2.9998500000000001E-4</v>
      </c>
      <c r="G1137" s="155">
        <v>2.66058346768659E-5</v>
      </c>
      <c r="H1137" s="154">
        <v>1.07456366E-7</v>
      </c>
      <c r="I1137" s="156">
        <v>7.7034581662483093E-7</v>
      </c>
    </row>
    <row r="1138" spans="1:9" s="91" customFormat="1" x14ac:dyDescent="0.2">
      <c r="A1138" s="90"/>
      <c r="B1138" s="73" t="s">
        <v>485</v>
      </c>
      <c r="C1138" s="88" t="s">
        <v>48</v>
      </c>
      <c r="D1138" s="73" t="s">
        <v>13</v>
      </c>
      <c r="E1138" s="73" t="s">
        <v>481</v>
      </c>
      <c r="F1138" s="154">
        <v>0.69821508899999996</v>
      </c>
      <c r="G1138" s="155">
        <v>6.3416346797691452E-5</v>
      </c>
      <c r="H1138" s="154">
        <v>1.0258911450200001E-4</v>
      </c>
      <c r="I1138" s="156">
        <v>3.5877571601988704E-6</v>
      </c>
    </row>
    <row r="1139" spans="1:9" s="91" customFormat="1" x14ac:dyDescent="0.2">
      <c r="A1139" s="90"/>
      <c r="B1139" s="73" t="s">
        <v>485</v>
      </c>
      <c r="C1139" s="88" t="s">
        <v>49</v>
      </c>
      <c r="D1139" s="73" t="s">
        <v>13</v>
      </c>
      <c r="E1139" s="73" t="s">
        <v>481</v>
      </c>
      <c r="F1139" s="154">
        <v>1.9999000000000001E-4</v>
      </c>
      <c r="G1139" s="155">
        <v>4.1758961175515568E-6</v>
      </c>
      <c r="H1139" s="154">
        <v>1.5359235799999999E-7</v>
      </c>
      <c r="I1139" s="156">
        <v>6.5239461504045151E-8</v>
      </c>
    </row>
    <row r="1140" spans="1:9" s="91" customFormat="1" x14ac:dyDescent="0.2">
      <c r="A1140" s="90"/>
      <c r="B1140" s="73" t="s">
        <v>485</v>
      </c>
      <c r="C1140" s="88" t="s">
        <v>27</v>
      </c>
      <c r="D1140" s="73" t="s">
        <v>13</v>
      </c>
      <c r="E1140" s="73" t="s">
        <v>481</v>
      </c>
      <c r="F1140" s="154">
        <v>3.2998449999999996E-3</v>
      </c>
      <c r="G1140" s="155">
        <v>1.1550760554668175E-5</v>
      </c>
      <c r="H1140" s="154">
        <v>1.5207805560000001E-6</v>
      </c>
      <c r="I1140" s="156">
        <v>1.0940652444249167E-7</v>
      </c>
    </row>
    <row r="1141" spans="1:9" s="91" customFormat="1" x14ac:dyDescent="0.2">
      <c r="A1141" s="90"/>
      <c r="B1141" s="73" t="s">
        <v>485</v>
      </c>
      <c r="C1141" s="88" t="s">
        <v>50</v>
      </c>
      <c r="D1141" s="73" t="s">
        <v>13</v>
      </c>
      <c r="E1141" s="73" t="s">
        <v>481</v>
      </c>
      <c r="F1141" s="154">
        <v>1.694930952</v>
      </c>
      <c r="G1141" s="155">
        <v>7.7673474734978447E-5</v>
      </c>
      <c r="H1141" s="154">
        <v>6.6876406149999999E-5</v>
      </c>
      <c r="I1141" s="156">
        <v>3.0426800320385714E-5</v>
      </c>
    </row>
    <row r="1142" spans="1:9" s="91" customFormat="1" x14ac:dyDescent="0.2">
      <c r="A1142" s="90"/>
      <c r="B1142" s="73" t="s">
        <v>485</v>
      </c>
      <c r="C1142" s="88" t="s">
        <v>100</v>
      </c>
      <c r="D1142" s="73" t="s">
        <v>13</v>
      </c>
      <c r="E1142" s="73" t="s">
        <v>481</v>
      </c>
      <c r="F1142" s="154">
        <v>3.8608090999999997E-2</v>
      </c>
      <c r="G1142" s="155">
        <v>6.2745150815470704E-5</v>
      </c>
      <c r="H1142" s="154">
        <v>3.6819173328999998E-5</v>
      </c>
      <c r="I1142" s="156">
        <v>1.613776688513114E-6</v>
      </c>
    </row>
    <row r="1143" spans="1:9" s="91" customFormat="1" x14ac:dyDescent="0.2">
      <c r="A1143" s="90"/>
      <c r="B1143" s="73" t="s">
        <v>485</v>
      </c>
      <c r="C1143" s="88" t="s">
        <v>331</v>
      </c>
      <c r="D1143" s="73" t="s">
        <v>13</v>
      </c>
      <c r="E1143" s="73" t="s">
        <v>481</v>
      </c>
      <c r="F1143" s="154">
        <v>2.9998500000000001E-4</v>
      </c>
      <c r="G1143" s="155">
        <v>5.0087206413749025E-6</v>
      </c>
      <c r="H1143" s="154">
        <v>4.5963424000000002E-8</v>
      </c>
      <c r="I1143" s="156">
        <v>2.6142522773937996E-7</v>
      </c>
    </row>
    <row r="1144" spans="1:9" s="91" customFormat="1" ht="25.5" x14ac:dyDescent="0.2">
      <c r="A1144" s="90"/>
      <c r="B1144" s="73" t="s">
        <v>485</v>
      </c>
      <c r="C1144" s="88" t="s">
        <v>313</v>
      </c>
      <c r="D1144" s="73" t="s">
        <v>13</v>
      </c>
      <c r="E1144" s="73" t="s">
        <v>481</v>
      </c>
      <c r="F1144" s="154">
        <v>2.1098946E-2</v>
      </c>
      <c r="G1144" s="155">
        <v>1.8693950415205401E-4</v>
      </c>
      <c r="H1144" s="154">
        <v>1.7770388999999999E-7</v>
      </c>
      <c r="I1144" s="156">
        <v>8.6964918141319506E-7</v>
      </c>
    </row>
    <row r="1145" spans="1:9" s="91" customFormat="1" x14ac:dyDescent="0.2">
      <c r="A1145" s="90"/>
      <c r="B1145" s="73" t="s">
        <v>485</v>
      </c>
      <c r="C1145" s="88" t="s">
        <v>105</v>
      </c>
      <c r="D1145" s="73" t="s">
        <v>13</v>
      </c>
      <c r="E1145" s="73" t="s">
        <v>481</v>
      </c>
      <c r="F1145" s="154">
        <v>1.9999000000000001E-4</v>
      </c>
      <c r="G1145" s="155">
        <v>2.2315658456107277E-6</v>
      </c>
      <c r="H1145" s="154">
        <v>3.8355417000000006E-8</v>
      </c>
      <c r="I1145" s="156">
        <v>7.6106138079301765E-7</v>
      </c>
    </row>
    <row r="1146" spans="1:9" s="91" customFormat="1" x14ac:dyDescent="0.2">
      <c r="A1146" s="90"/>
      <c r="B1146" s="73" t="s">
        <v>485</v>
      </c>
      <c r="C1146" s="88" t="s">
        <v>20</v>
      </c>
      <c r="D1146" s="73" t="s">
        <v>13</v>
      </c>
      <c r="E1146" s="73" t="s">
        <v>481</v>
      </c>
      <c r="F1146" s="154">
        <v>4.9997499999999999E-3</v>
      </c>
      <c r="G1146" s="155">
        <v>6.2223369568015639E-5</v>
      </c>
      <c r="H1146" s="154">
        <v>6.3210049840000004E-6</v>
      </c>
      <c r="I1146" s="156">
        <v>2.441251552693104E-6</v>
      </c>
    </row>
    <row r="1147" spans="1:9" s="91" customFormat="1" x14ac:dyDescent="0.2">
      <c r="A1147" s="90"/>
      <c r="B1147" s="73" t="s">
        <v>485</v>
      </c>
      <c r="C1147" s="88" t="s">
        <v>51</v>
      </c>
      <c r="D1147" s="73" t="s">
        <v>13</v>
      </c>
      <c r="E1147" s="73" t="s">
        <v>481</v>
      </c>
      <c r="F1147" s="154">
        <v>5.0497500000000004E-3</v>
      </c>
      <c r="G1147" s="155">
        <v>3.0998550493709174E-5</v>
      </c>
      <c r="H1147" s="154">
        <v>4.6958040309999999E-6</v>
      </c>
      <c r="I1147" s="156">
        <v>9.7449092305330691E-7</v>
      </c>
    </row>
    <row r="1148" spans="1:9" s="91" customFormat="1" x14ac:dyDescent="0.2">
      <c r="A1148" s="90"/>
      <c r="B1148" s="73" t="s">
        <v>485</v>
      </c>
      <c r="C1148" s="88" t="s">
        <v>30</v>
      </c>
      <c r="D1148" s="73" t="s">
        <v>13</v>
      </c>
      <c r="E1148" s="73" t="s">
        <v>481</v>
      </c>
      <c r="F1148" s="154">
        <v>7.4996399999999999E-4</v>
      </c>
      <c r="G1148" s="155">
        <v>2.9401068352551089E-6</v>
      </c>
      <c r="H1148" s="154">
        <v>4.1739645899999999E-7</v>
      </c>
      <c r="I1148" s="156">
        <v>2.5777466743364654E-8</v>
      </c>
    </row>
    <row r="1149" spans="1:9" s="91" customFormat="1" x14ac:dyDescent="0.2">
      <c r="A1149" s="90"/>
      <c r="B1149" s="73" t="s">
        <v>485</v>
      </c>
      <c r="C1149" s="88" t="s">
        <v>28</v>
      </c>
      <c r="D1149" s="73" t="s">
        <v>13</v>
      </c>
      <c r="E1149" s="73" t="s">
        <v>481</v>
      </c>
      <c r="F1149" s="154">
        <v>1.0199489999999999E-2</v>
      </c>
      <c r="G1149" s="155">
        <v>2.2129439466976738E-4</v>
      </c>
      <c r="H1149" s="154">
        <v>3.4598295409999998E-6</v>
      </c>
      <c r="I1149" s="156">
        <v>6.3779443212825612E-7</v>
      </c>
    </row>
    <row r="1150" spans="1:9" s="91" customFormat="1" x14ac:dyDescent="0.2">
      <c r="A1150" s="90"/>
      <c r="B1150" s="73" t="s">
        <v>485</v>
      </c>
      <c r="C1150" s="88" t="s">
        <v>52</v>
      </c>
      <c r="D1150" s="73" t="s">
        <v>13</v>
      </c>
      <c r="E1150" s="73" t="s">
        <v>481</v>
      </c>
      <c r="F1150" s="154">
        <v>9.9995000000000007E-5</v>
      </c>
      <c r="G1150" s="155">
        <v>7.8190478234477422E-9</v>
      </c>
      <c r="H1150" s="154">
        <v>1.2103658000000001E-8</v>
      </c>
      <c r="I1150" s="156">
        <v>2.0047966340412922E-9</v>
      </c>
    </row>
    <row r="1151" spans="1:9" s="91" customFormat="1" x14ac:dyDescent="0.2">
      <c r="A1151" s="90"/>
      <c r="B1151" s="73" t="s">
        <v>485</v>
      </c>
      <c r="C1151" s="88" t="s">
        <v>332</v>
      </c>
      <c r="D1151" s="73" t="s">
        <v>13</v>
      </c>
      <c r="E1151" s="73" t="s">
        <v>481</v>
      </c>
      <c r="F1151" s="154">
        <v>1.99991E-4</v>
      </c>
      <c r="G1151" s="155">
        <v>8.0541093746917405E-6</v>
      </c>
      <c r="H1151" s="154">
        <v>2.1252615999999998E-8</v>
      </c>
      <c r="I1151" s="156">
        <v>1.2520460922975708E-7</v>
      </c>
    </row>
    <row r="1152" spans="1:9" s="91" customFormat="1" x14ac:dyDescent="0.2">
      <c r="A1152" s="90"/>
      <c r="B1152" s="73" t="s">
        <v>485</v>
      </c>
      <c r="C1152" s="88" t="s">
        <v>24</v>
      </c>
      <c r="D1152" s="73" t="s">
        <v>13</v>
      </c>
      <c r="E1152" s="73" t="s">
        <v>481</v>
      </c>
      <c r="F1152" s="154">
        <v>2.0698965E-2</v>
      </c>
      <c r="G1152" s="155">
        <v>2.0186975422583565E-5</v>
      </c>
      <c r="H1152" s="154">
        <v>2.0661350637E-5</v>
      </c>
      <c r="I1152" s="156">
        <v>1.2634762702299143E-6</v>
      </c>
    </row>
    <row r="1153" spans="1:9" s="91" customFormat="1" x14ac:dyDescent="0.2">
      <c r="A1153" s="90"/>
      <c r="B1153" s="73" t="s">
        <v>485</v>
      </c>
      <c r="C1153" s="88" t="s">
        <v>91</v>
      </c>
      <c r="D1153" s="73" t="s">
        <v>13</v>
      </c>
      <c r="E1153" s="73" t="s">
        <v>481</v>
      </c>
      <c r="F1153" s="154">
        <v>1.9999000000000001E-4</v>
      </c>
      <c r="G1153" s="155">
        <v>6.016432439417346E-6</v>
      </c>
      <c r="H1153" s="154">
        <v>1.3593205500000002E-7</v>
      </c>
      <c r="I1153" s="156">
        <v>3.8180133180443099E-8</v>
      </c>
    </row>
    <row r="1154" spans="1:9" s="91" customFormat="1" x14ac:dyDescent="0.2">
      <c r="A1154" s="90"/>
      <c r="B1154" s="73" t="s">
        <v>485</v>
      </c>
      <c r="C1154" s="88" t="s">
        <v>21</v>
      </c>
      <c r="D1154" s="73" t="s">
        <v>13</v>
      </c>
      <c r="E1154" s="73" t="s">
        <v>481</v>
      </c>
      <c r="F1154" s="154">
        <v>5.9997000000000002E-3</v>
      </c>
      <c r="G1154" s="155">
        <v>7.378484974077438E-6</v>
      </c>
      <c r="H1154" s="154">
        <v>5.9803754220000004E-6</v>
      </c>
      <c r="I1154" s="156">
        <v>1.4567297468120287E-7</v>
      </c>
    </row>
    <row r="1155" spans="1:9" s="91" customFormat="1" x14ac:dyDescent="0.2">
      <c r="A1155" s="90"/>
      <c r="B1155" s="74" t="s">
        <v>485</v>
      </c>
      <c r="C1155" s="89" t="s">
        <v>376</v>
      </c>
      <c r="D1155" s="74" t="s">
        <v>13</v>
      </c>
      <c r="E1155" s="74" t="s">
        <v>481</v>
      </c>
      <c r="F1155" s="157">
        <v>0.192610376</v>
      </c>
      <c r="G1155" s="158">
        <v>2.2211572308707204E-4</v>
      </c>
      <c r="H1155" s="92">
        <v>1.5429005597899999E-4</v>
      </c>
      <c r="I1155" s="159">
        <v>1.0058830843993351E-5</v>
      </c>
    </row>
    <row r="1156" spans="1:9" x14ac:dyDescent="0.2">
      <c r="A1156" s="16"/>
      <c r="B1156" s="37"/>
      <c r="C1156" s="37"/>
      <c r="D1156" s="37"/>
      <c r="E1156" s="37"/>
      <c r="F1156" s="37"/>
      <c r="G1156" s="37"/>
      <c r="H1156" s="37"/>
      <c r="I1156" s="49"/>
    </row>
    <row r="1157" spans="1:9" s="3" customFormat="1" x14ac:dyDescent="0.2">
      <c r="A1157" s="12" t="s">
        <v>62</v>
      </c>
      <c r="B1157" s="50" t="s">
        <v>516</v>
      </c>
      <c r="C1157" s="55"/>
      <c r="D1157" s="55"/>
      <c r="E1157" s="55"/>
      <c r="F1157" s="37"/>
      <c r="G1157" s="17"/>
      <c r="H1157" s="18"/>
      <c r="I1157" s="19"/>
    </row>
    <row r="1158" spans="1:9" s="3" customFormat="1" x14ac:dyDescent="0.2">
      <c r="A1158" s="12"/>
      <c r="B1158" s="109" t="s">
        <v>4</v>
      </c>
      <c r="C1158" s="110" t="s">
        <v>517</v>
      </c>
      <c r="D1158" s="110" t="s">
        <v>518</v>
      </c>
      <c r="E1158" s="110" t="s">
        <v>519</v>
      </c>
      <c r="F1158" s="110" t="s">
        <v>520</v>
      </c>
      <c r="G1158" s="17"/>
      <c r="H1158" s="18"/>
      <c r="I1158" s="19"/>
    </row>
    <row r="1159" spans="1:9" s="3" customFormat="1" x14ac:dyDescent="0.2">
      <c r="A1159" s="115" t="s">
        <v>166</v>
      </c>
      <c r="B1159" s="111" t="s">
        <v>22</v>
      </c>
      <c r="C1159" s="445" t="s">
        <v>521</v>
      </c>
      <c r="D1159" s="445" t="s">
        <v>522</v>
      </c>
      <c r="E1159" s="445" t="s">
        <v>380</v>
      </c>
      <c r="F1159" s="116">
        <v>396.68047999999999</v>
      </c>
      <c r="G1159" s="112">
        <v>130487</v>
      </c>
      <c r="H1159" s="113">
        <v>304</v>
      </c>
      <c r="I1159" s="114">
        <v>39668048</v>
      </c>
    </row>
    <row r="1160" spans="1:9" s="3" customFormat="1" x14ac:dyDescent="0.2">
      <c r="A1160" s="115" t="s">
        <v>167</v>
      </c>
      <c r="B1160" s="111" t="s">
        <v>23</v>
      </c>
      <c r="C1160" s="446"/>
      <c r="D1160" s="446"/>
      <c r="E1160" s="446"/>
      <c r="F1160" s="116">
        <v>95.18544</v>
      </c>
      <c r="G1160" s="112">
        <v>31311</v>
      </c>
      <c r="H1160" s="113">
        <v>304</v>
      </c>
      <c r="I1160" s="114">
        <v>9518544</v>
      </c>
    </row>
    <row r="1161" spans="1:9" s="3" customFormat="1" x14ac:dyDescent="0.2">
      <c r="A1161" s="115" t="s">
        <v>183</v>
      </c>
      <c r="B1161" s="111" t="s">
        <v>54</v>
      </c>
      <c r="C1161" s="446"/>
      <c r="D1161" s="446"/>
      <c r="E1161" s="446"/>
      <c r="F1161" s="116">
        <v>8.0438399999999994</v>
      </c>
      <c r="G1161" s="112">
        <v>2646</v>
      </c>
      <c r="H1161" s="113">
        <v>304</v>
      </c>
      <c r="I1161" s="114">
        <v>804384</v>
      </c>
    </row>
    <row r="1162" spans="1:9" s="3" customFormat="1" x14ac:dyDescent="0.2">
      <c r="A1162" s="115" t="s">
        <v>146</v>
      </c>
      <c r="B1162" s="111" t="s">
        <v>24</v>
      </c>
      <c r="C1162" s="447"/>
      <c r="D1162" s="447"/>
      <c r="E1162" s="447"/>
      <c r="F1162" s="116">
        <v>500.20767999999998</v>
      </c>
      <c r="G1162" s="112">
        <v>164542</v>
      </c>
      <c r="H1162" s="113">
        <v>304</v>
      </c>
      <c r="I1162" s="114">
        <v>50020768</v>
      </c>
    </row>
    <row r="1163" spans="1:9" s="3" customFormat="1" x14ac:dyDescent="0.2">
      <c r="A1163" s="16"/>
      <c r="B1163" s="50"/>
      <c r="C1163" s="55"/>
      <c r="D1163" s="55"/>
      <c r="E1163" s="55"/>
      <c r="F1163" s="56"/>
      <c r="G1163" s="17"/>
      <c r="H1163" s="18"/>
      <c r="I1163" s="19"/>
    </row>
    <row r="1164" spans="1:9" x14ac:dyDescent="0.2">
      <c r="A1164" s="57"/>
      <c r="B1164" s="50" t="s">
        <v>63</v>
      </c>
      <c r="C1164" s="55"/>
      <c r="D1164" s="55"/>
      <c r="E1164" s="55"/>
      <c r="F1164" s="37"/>
      <c r="G1164" s="58"/>
      <c r="H1164" s="59"/>
      <c r="I1164" s="49"/>
    </row>
    <row r="1165" spans="1:9" x14ac:dyDescent="0.2">
      <c r="A1165" s="12"/>
      <c r="B1165" s="50"/>
      <c r="C1165" s="55"/>
      <c r="D1165" s="55"/>
      <c r="E1165" s="55"/>
      <c r="F1165" s="37"/>
      <c r="G1165" s="58"/>
      <c r="H1165" s="59"/>
      <c r="I1165" s="49"/>
    </row>
    <row r="1166" spans="1:9" x14ac:dyDescent="0.2">
      <c r="A1166" s="12"/>
      <c r="B1166" s="50" t="s">
        <v>64</v>
      </c>
      <c r="C1166" s="55"/>
      <c r="D1166" s="55"/>
      <c r="E1166" s="55"/>
      <c r="F1166" s="37"/>
      <c r="G1166" s="58"/>
      <c r="H1166" s="59"/>
      <c r="I1166" s="49"/>
    </row>
    <row r="1167" spans="1:9" x14ac:dyDescent="0.2">
      <c r="A1167" s="12"/>
      <c r="B1167" s="50"/>
      <c r="C1167" s="55"/>
      <c r="D1167" s="55"/>
      <c r="E1167" s="55"/>
      <c r="F1167" s="37"/>
      <c r="G1167" s="58"/>
      <c r="H1167" s="59"/>
      <c r="I1167" s="49"/>
    </row>
    <row r="1168" spans="1:9" x14ac:dyDescent="0.2">
      <c r="A1168" s="20"/>
      <c r="B1168" s="50" t="s">
        <v>65</v>
      </c>
      <c r="C1168" s="55"/>
      <c r="D1168" s="55"/>
      <c r="E1168" s="55"/>
      <c r="F1168" s="37"/>
      <c r="G1168" s="58"/>
      <c r="H1168" s="59"/>
      <c r="I1168" s="49"/>
    </row>
    <row r="1169" spans="1:9" x14ac:dyDescent="0.2">
      <c r="A1169" s="20"/>
      <c r="B1169" s="50"/>
      <c r="C1169" s="55"/>
      <c r="D1169" s="55"/>
      <c r="E1169" s="55"/>
      <c r="F1169" s="37"/>
      <c r="G1169" s="58"/>
      <c r="H1169" s="59"/>
      <c r="I1169" s="49"/>
    </row>
    <row r="1170" spans="1:9" s="1" customFormat="1" x14ac:dyDescent="0.2">
      <c r="A1170" s="12">
        <v>3</v>
      </c>
      <c r="B1170" s="37" t="s">
        <v>1005</v>
      </c>
      <c r="C1170" s="13"/>
      <c r="D1170" s="13"/>
      <c r="E1170" s="13"/>
      <c r="F1170" s="13"/>
      <c r="G1170" s="13"/>
      <c r="H1170" s="21"/>
      <c r="I1170" s="22"/>
    </row>
    <row r="1171" spans="1:9" s="4" customFormat="1" x14ac:dyDescent="0.2">
      <c r="A1171" s="23"/>
      <c r="B1171" s="24"/>
      <c r="C1171" s="24"/>
      <c r="D1171" s="24"/>
      <c r="E1171" s="25"/>
      <c r="F1171" s="26"/>
      <c r="G1171" s="24"/>
      <c r="H1171" s="24"/>
      <c r="I1171" s="27"/>
    </row>
    <row r="1172" spans="1:9" x14ac:dyDescent="0.2">
      <c r="A1172" s="45">
        <v>4</v>
      </c>
      <c r="B1172" s="46" t="s">
        <v>66</v>
      </c>
      <c r="I1172" s="71"/>
    </row>
    <row r="1173" spans="1:9" x14ac:dyDescent="0.2">
      <c r="A1173" s="12"/>
      <c r="B1173" s="37"/>
      <c r="C1173" s="37"/>
      <c r="D1173" s="37"/>
      <c r="E1173" s="37"/>
      <c r="F1173" s="37"/>
      <c r="G1173" s="37"/>
      <c r="H1173" s="37"/>
      <c r="I1173" s="49"/>
    </row>
    <row r="1174" spans="1:9" x14ac:dyDescent="0.2">
      <c r="A1174" s="12">
        <v>5</v>
      </c>
      <c r="B1174" s="13" t="s">
        <v>364</v>
      </c>
      <c r="C1174" s="37"/>
      <c r="D1174" s="37"/>
      <c r="E1174" s="37"/>
      <c r="F1174" s="37"/>
      <c r="G1174" s="37"/>
      <c r="H1174" s="37"/>
      <c r="I1174" s="49"/>
    </row>
    <row r="1175" spans="1:9" x14ac:dyDescent="0.2">
      <c r="A1175" s="12"/>
      <c r="B1175" s="37"/>
      <c r="C1175" s="37"/>
      <c r="D1175" s="37"/>
      <c r="E1175" s="37"/>
      <c r="F1175" s="37"/>
      <c r="G1175" s="37"/>
      <c r="H1175" s="37"/>
      <c r="I1175" s="49"/>
    </row>
    <row r="1176" spans="1:9" x14ac:dyDescent="0.2">
      <c r="A1176" s="12"/>
      <c r="B1176" s="28" t="s">
        <v>67</v>
      </c>
      <c r="C1176" s="29" t="s">
        <v>68</v>
      </c>
      <c r="D1176" s="30" t="s">
        <v>299</v>
      </c>
      <c r="E1176" s="30" t="s">
        <v>300</v>
      </c>
      <c r="F1176" s="37"/>
      <c r="G1176" s="37"/>
      <c r="H1176" s="37"/>
      <c r="I1176" s="49"/>
    </row>
    <row r="1177" spans="1:9" x14ac:dyDescent="0.2">
      <c r="A1177" s="97" t="s">
        <v>121</v>
      </c>
      <c r="B1177" s="68" t="s">
        <v>17</v>
      </c>
      <c r="C1177" s="160">
        <v>0.14829725831946297</v>
      </c>
      <c r="D1177" s="96"/>
      <c r="E1177" s="96"/>
      <c r="I1177" s="71"/>
    </row>
    <row r="1178" spans="1:9" x14ac:dyDescent="0.2">
      <c r="A1178" s="97" t="s">
        <v>122</v>
      </c>
      <c r="B1178" s="68" t="s">
        <v>38</v>
      </c>
      <c r="C1178" s="160">
        <v>0.75739833714865767</v>
      </c>
      <c r="D1178" s="96"/>
      <c r="E1178" s="96"/>
      <c r="I1178" s="71"/>
    </row>
    <row r="1179" spans="1:9" s="165" customFormat="1" x14ac:dyDescent="0.2">
      <c r="A1179" s="161" t="s">
        <v>140</v>
      </c>
      <c r="B1179" s="162" t="s">
        <v>18</v>
      </c>
      <c r="C1179" s="163">
        <v>0.5129286318825681</v>
      </c>
      <c r="D1179" s="164"/>
      <c r="E1179" s="164"/>
      <c r="I1179" s="166"/>
    </row>
    <row r="1180" spans="1:9" x14ac:dyDescent="0.2">
      <c r="A1180" s="12"/>
      <c r="B1180" s="37"/>
      <c r="C1180" s="38"/>
      <c r="D1180" s="37"/>
      <c r="E1180" s="37"/>
      <c r="F1180" s="37"/>
      <c r="G1180" s="37"/>
      <c r="H1180" s="37"/>
      <c r="I1180" s="49"/>
    </row>
    <row r="1181" spans="1:9" x14ac:dyDescent="0.2">
      <c r="A1181" s="12">
        <v>6</v>
      </c>
      <c r="B1181" s="37" t="s">
        <v>498</v>
      </c>
      <c r="C1181" s="38"/>
      <c r="D1181" s="37"/>
      <c r="E1181" s="60"/>
      <c r="F1181" s="37"/>
      <c r="G1181" s="37"/>
      <c r="H1181" s="37"/>
      <c r="I1181" s="49"/>
    </row>
    <row r="1182" spans="1:9" x14ac:dyDescent="0.2">
      <c r="A1182" s="12"/>
      <c r="B1182" s="37"/>
      <c r="C1182" s="37"/>
      <c r="D1182" s="37"/>
      <c r="E1182" s="60"/>
      <c r="F1182" s="37"/>
      <c r="G1182" s="37"/>
      <c r="H1182" s="37"/>
      <c r="I1182" s="49"/>
    </row>
    <row r="1183" spans="1:9" s="1" customFormat="1" x14ac:dyDescent="0.2">
      <c r="A1183" s="12">
        <v>7</v>
      </c>
      <c r="B1183" s="1" t="s">
        <v>486</v>
      </c>
      <c r="C1183" s="13"/>
      <c r="D1183" s="13"/>
      <c r="E1183" s="13"/>
      <c r="F1183" s="13"/>
      <c r="G1183" s="13"/>
      <c r="H1183" s="13"/>
      <c r="I1183" s="22"/>
    </row>
    <row r="1184" spans="1:9" x14ac:dyDescent="0.2">
      <c r="A1184" s="48"/>
      <c r="C1184" s="37"/>
      <c r="D1184" s="37"/>
      <c r="E1184" s="37"/>
      <c r="F1184" s="37"/>
      <c r="G1184" s="37"/>
      <c r="H1184" s="37"/>
      <c r="I1184" s="49"/>
    </row>
    <row r="1185" spans="1:9" s="1" customFormat="1" ht="25.5" x14ac:dyDescent="0.2">
      <c r="A1185" s="45"/>
      <c r="B1185" s="47" t="s">
        <v>338</v>
      </c>
      <c r="C1185" s="83" t="s">
        <v>339</v>
      </c>
      <c r="D1185" s="83" t="s">
        <v>340</v>
      </c>
      <c r="I1185" s="104"/>
    </row>
    <row r="1186" spans="1:9" s="103" customFormat="1" x14ac:dyDescent="0.2">
      <c r="A1186" s="105"/>
      <c r="B1186" s="117" t="s">
        <v>61</v>
      </c>
      <c r="C1186" s="118">
        <v>1</v>
      </c>
      <c r="D1186" s="119">
        <v>26.485364749999999</v>
      </c>
      <c r="I1186" s="106"/>
    </row>
    <row r="1187" spans="1:9" s="1" customFormat="1" x14ac:dyDescent="0.2">
      <c r="A1187" s="12"/>
      <c r="B1187" s="100"/>
      <c r="C1187" s="101"/>
      <c r="D1187" s="102"/>
      <c r="E1187" s="13"/>
      <c r="F1187" s="13"/>
      <c r="G1187" s="13"/>
      <c r="H1187" s="13"/>
      <c r="I1187" s="22"/>
    </row>
    <row r="1188" spans="1:9" s="1" customFormat="1" x14ac:dyDescent="0.2">
      <c r="A1188" s="12"/>
      <c r="C1188" s="13"/>
      <c r="D1188" s="13"/>
      <c r="E1188" s="13"/>
      <c r="F1188" s="13"/>
      <c r="G1188" s="13"/>
      <c r="H1188" s="13"/>
      <c r="I1188" s="22"/>
    </row>
    <row r="1189" spans="1:9" x14ac:dyDescent="0.2">
      <c r="A1189" s="45">
        <v>8</v>
      </c>
      <c r="B1189" s="13" t="s">
        <v>499</v>
      </c>
      <c r="C1189" s="37"/>
      <c r="D1189" s="37"/>
      <c r="E1189" s="37"/>
      <c r="F1189" s="37"/>
      <c r="G1189" s="37"/>
      <c r="H1189" s="37"/>
      <c r="I1189" s="49"/>
    </row>
    <row r="1190" spans="1:9" ht="25.5" x14ac:dyDescent="0.2">
      <c r="A1190" s="45"/>
      <c r="B1190" s="82" t="s">
        <v>69</v>
      </c>
      <c r="C1190" s="82" t="s">
        <v>70</v>
      </c>
      <c r="D1190" s="82" t="s">
        <v>71</v>
      </c>
      <c r="E1190" s="82" t="s">
        <v>72</v>
      </c>
      <c r="F1190" s="82" t="s">
        <v>99</v>
      </c>
      <c r="G1190" s="82" t="s">
        <v>73</v>
      </c>
      <c r="H1190" s="37"/>
      <c r="I1190" s="49"/>
    </row>
    <row r="1191" spans="1:9" x14ac:dyDescent="0.2">
      <c r="A1191" s="80"/>
      <c r="B1191" s="78" t="s">
        <v>40</v>
      </c>
      <c r="C1191" s="81">
        <v>45372</v>
      </c>
      <c r="D1191" s="81">
        <v>45373</v>
      </c>
      <c r="E1191" s="79">
        <v>2361.1853792633001</v>
      </c>
      <c r="F1191" s="167">
        <v>0.10894696897406156</v>
      </c>
      <c r="G1191" s="78" t="s">
        <v>344</v>
      </c>
      <c r="H1191" s="37"/>
      <c r="I1191" s="49"/>
    </row>
    <row r="1192" spans="1:9" x14ac:dyDescent="0.2">
      <c r="A1192" s="80"/>
      <c r="B1192" s="78" t="s">
        <v>39</v>
      </c>
      <c r="C1192" s="81">
        <v>45372</v>
      </c>
      <c r="D1192" s="81">
        <v>45373</v>
      </c>
      <c r="E1192" s="79">
        <v>1036.4992139998781</v>
      </c>
      <c r="F1192" s="167">
        <v>0.10734689390546333</v>
      </c>
      <c r="G1192" s="78" t="s">
        <v>344</v>
      </c>
      <c r="H1192" s="37"/>
      <c r="I1192" s="49"/>
    </row>
    <row r="1193" spans="1:9" x14ac:dyDescent="0.2">
      <c r="A1193" s="80"/>
      <c r="B1193" s="78" t="s">
        <v>47</v>
      </c>
      <c r="C1193" s="81">
        <v>45229</v>
      </c>
      <c r="D1193" s="81">
        <v>45230</v>
      </c>
      <c r="E1193" s="79">
        <v>4139.5533319772167</v>
      </c>
      <c r="F1193" s="167">
        <v>0.10749088566735354</v>
      </c>
      <c r="G1193" s="78" t="s">
        <v>344</v>
      </c>
      <c r="H1193" s="37"/>
      <c r="I1193" s="49"/>
    </row>
    <row r="1194" spans="1:9" x14ac:dyDescent="0.2">
      <c r="A1194" s="80"/>
      <c r="B1194" s="78" t="s">
        <v>47</v>
      </c>
      <c r="C1194" s="81">
        <v>45378</v>
      </c>
      <c r="D1194" s="81">
        <v>45379</v>
      </c>
      <c r="E1194" s="79">
        <v>4847.3694694657443</v>
      </c>
      <c r="F1194" s="167">
        <v>0.13295781992002012</v>
      </c>
      <c r="G1194" s="78" t="s">
        <v>344</v>
      </c>
      <c r="H1194" s="37"/>
      <c r="I1194" s="49"/>
    </row>
    <row r="1195" spans="1:9" x14ac:dyDescent="0.2">
      <c r="A1195" s="80"/>
      <c r="B1195" s="78" t="s">
        <v>47</v>
      </c>
      <c r="C1195" s="81">
        <v>45379</v>
      </c>
      <c r="D1195" s="81">
        <v>45384</v>
      </c>
      <c r="E1195" s="79">
        <v>5081.0929250783374</v>
      </c>
      <c r="F1195" s="167">
        <v>0.15073620382275491</v>
      </c>
      <c r="G1195" s="78" t="s">
        <v>344</v>
      </c>
      <c r="H1195" s="37"/>
      <c r="I1195" s="49"/>
    </row>
    <row r="1196" spans="1:9" x14ac:dyDescent="0.2">
      <c r="A1196" s="45"/>
      <c r="B1196" s="13"/>
      <c r="C1196" s="37"/>
      <c r="D1196" s="37"/>
      <c r="E1196" s="37"/>
      <c r="F1196" s="37"/>
      <c r="G1196" s="37"/>
      <c r="H1196" s="37"/>
      <c r="I1196" s="49"/>
    </row>
    <row r="1197" spans="1:9" x14ac:dyDescent="0.2">
      <c r="A1197" s="12"/>
      <c r="B1197" s="13" t="s">
        <v>478</v>
      </c>
      <c r="C1197" s="37"/>
      <c r="D1197" s="37"/>
      <c r="E1197" s="37"/>
      <c r="F1197" s="37"/>
      <c r="G1197" s="37"/>
      <c r="H1197" s="37"/>
      <c r="I1197" s="49"/>
    </row>
    <row r="1198" spans="1:9" ht="25.5" x14ac:dyDescent="0.2">
      <c r="A1198" s="45"/>
      <c r="B1198" s="82" t="s">
        <v>69</v>
      </c>
      <c r="C1198" s="82" t="s">
        <v>70</v>
      </c>
      <c r="D1198" s="82" t="s">
        <v>71</v>
      </c>
      <c r="E1198" s="82" t="s">
        <v>72</v>
      </c>
      <c r="F1198" s="82" t="s">
        <v>99</v>
      </c>
      <c r="G1198" s="82" t="s">
        <v>73</v>
      </c>
      <c r="H1198" s="37"/>
      <c r="I1198" s="49"/>
    </row>
    <row r="1199" spans="1:9" x14ac:dyDescent="0.2">
      <c r="A1199" s="80" t="s">
        <v>125</v>
      </c>
      <c r="B1199" s="78" t="s">
        <v>47</v>
      </c>
      <c r="C1199" s="81">
        <v>45044</v>
      </c>
      <c r="D1199" s="81">
        <v>45048</v>
      </c>
      <c r="E1199" s="79">
        <v>5750.7261845248577</v>
      </c>
      <c r="F1199" s="167">
        <v>0.12692642640406154</v>
      </c>
      <c r="G1199" s="78" t="s">
        <v>344</v>
      </c>
      <c r="H1199" s="37"/>
      <c r="I1199" s="49"/>
    </row>
    <row r="1200" spans="1:9" x14ac:dyDescent="0.2">
      <c r="A1200" s="80" t="s">
        <v>125</v>
      </c>
      <c r="B1200" s="78" t="s">
        <v>47</v>
      </c>
      <c r="C1200" s="81">
        <v>45048</v>
      </c>
      <c r="D1200" s="81">
        <v>45049</v>
      </c>
      <c r="E1200" s="79">
        <v>5748.9440296020002</v>
      </c>
      <c r="F1200" s="167">
        <v>0.14688825289202787</v>
      </c>
      <c r="G1200" s="78" t="s">
        <v>344</v>
      </c>
      <c r="H1200" s="37"/>
      <c r="I1200" s="49"/>
    </row>
    <row r="1201" spans="1:9" x14ac:dyDescent="0.2">
      <c r="A1201" s="80" t="s">
        <v>125</v>
      </c>
      <c r="B1201" s="78" t="s">
        <v>47</v>
      </c>
      <c r="C1201" s="81">
        <v>45049</v>
      </c>
      <c r="D1201" s="81">
        <v>45050</v>
      </c>
      <c r="E1201" s="79">
        <v>6357.8305507260002</v>
      </c>
      <c r="F1201" s="167">
        <v>0.16253267864206108</v>
      </c>
      <c r="G1201" s="78" t="s">
        <v>344</v>
      </c>
      <c r="H1201" s="37"/>
      <c r="I1201" s="49"/>
    </row>
    <row r="1202" spans="1:9" x14ac:dyDescent="0.2">
      <c r="A1202" s="80" t="s">
        <v>125</v>
      </c>
      <c r="B1202" s="78" t="s">
        <v>47</v>
      </c>
      <c r="C1202" s="81">
        <v>45050</v>
      </c>
      <c r="D1202" s="81">
        <v>45054</v>
      </c>
      <c r="E1202" s="79">
        <v>4891.3817176349785</v>
      </c>
      <c r="F1202" s="167">
        <v>0.12785067562513244</v>
      </c>
      <c r="G1202" s="78" t="s">
        <v>344</v>
      </c>
      <c r="H1202" s="37"/>
      <c r="I1202" s="49"/>
    </row>
    <row r="1203" spans="1:9" x14ac:dyDescent="0.2">
      <c r="A1203" s="80" t="s">
        <v>120</v>
      </c>
      <c r="B1203" s="78" t="s">
        <v>48</v>
      </c>
      <c r="C1203" s="81">
        <v>45076</v>
      </c>
      <c r="D1203" s="81">
        <v>45077</v>
      </c>
      <c r="E1203" s="79">
        <v>1244.7865105878334</v>
      </c>
      <c r="F1203" s="167">
        <v>0.10526321337824852</v>
      </c>
      <c r="G1203" s="78" t="s">
        <v>344</v>
      </c>
      <c r="H1203" s="37"/>
      <c r="I1203" s="49"/>
    </row>
    <row r="1204" spans="1:9" x14ac:dyDescent="0.2">
      <c r="A1204" s="80" t="s">
        <v>125</v>
      </c>
      <c r="B1204" s="78" t="s">
        <v>47</v>
      </c>
      <c r="C1204" s="81">
        <v>45107</v>
      </c>
      <c r="D1204" s="81">
        <v>45110</v>
      </c>
      <c r="E1204" s="79">
        <v>4933.2629021137318</v>
      </c>
      <c r="F1204" s="167">
        <v>0.10755963607512738</v>
      </c>
      <c r="G1204" s="78" t="s">
        <v>344</v>
      </c>
      <c r="H1204" s="37"/>
      <c r="I1204" s="49"/>
    </row>
    <row r="1205" spans="1:9" x14ac:dyDescent="0.2">
      <c r="A1205" s="80" t="s">
        <v>125</v>
      </c>
      <c r="B1205" s="78" t="s">
        <v>47</v>
      </c>
      <c r="C1205" s="81">
        <v>45138</v>
      </c>
      <c r="D1205" s="81">
        <v>45139</v>
      </c>
      <c r="E1205" s="79">
        <v>6248.905768918893</v>
      </c>
      <c r="F1205" s="167">
        <v>0.12350188450724892</v>
      </c>
      <c r="G1205" s="78" t="s">
        <v>344</v>
      </c>
      <c r="H1205" s="37"/>
      <c r="I1205" s="49"/>
    </row>
    <row r="1206" spans="1:9" x14ac:dyDescent="0.2">
      <c r="A1206" s="80" t="s">
        <v>125</v>
      </c>
      <c r="B1206" s="78" t="s">
        <v>47</v>
      </c>
      <c r="C1206" s="81">
        <v>45152</v>
      </c>
      <c r="D1206" s="81">
        <v>45155</v>
      </c>
      <c r="E1206" s="79">
        <v>5048.1707280545961</v>
      </c>
      <c r="F1206" s="167">
        <v>0.10734709789636469</v>
      </c>
      <c r="G1206" s="78" t="s">
        <v>344</v>
      </c>
      <c r="H1206" s="37"/>
      <c r="I1206" s="49"/>
    </row>
    <row r="1207" spans="1:9" x14ac:dyDescent="0.2">
      <c r="A1207" s="80" t="s">
        <v>125</v>
      </c>
      <c r="B1207" s="78" t="s">
        <v>47</v>
      </c>
      <c r="C1207" s="81">
        <v>45155</v>
      </c>
      <c r="D1207" s="81">
        <v>45156</v>
      </c>
      <c r="E1207" s="79">
        <v>5307.0363077769998</v>
      </c>
      <c r="F1207" s="167">
        <v>0.12158254654491435</v>
      </c>
      <c r="G1207" s="78" t="s">
        <v>344</v>
      </c>
      <c r="H1207" s="37"/>
      <c r="I1207" s="49"/>
    </row>
    <row r="1208" spans="1:9" x14ac:dyDescent="0.2">
      <c r="A1208" s="80" t="s">
        <v>125</v>
      </c>
      <c r="B1208" s="78" t="s">
        <v>47</v>
      </c>
      <c r="C1208" s="81">
        <v>45156</v>
      </c>
      <c r="D1208" s="81">
        <v>45159</v>
      </c>
      <c r="E1208" s="79">
        <v>7405.9202128880006</v>
      </c>
      <c r="F1208" s="167">
        <v>0.17201625261135797</v>
      </c>
      <c r="G1208" s="78" t="s">
        <v>344</v>
      </c>
      <c r="H1208" s="37"/>
      <c r="I1208" s="49"/>
    </row>
    <row r="1209" spans="1:9" x14ac:dyDescent="0.2">
      <c r="A1209" s="80" t="s">
        <v>125</v>
      </c>
      <c r="B1209" s="78" t="s">
        <v>47</v>
      </c>
      <c r="C1209" s="81">
        <v>45159</v>
      </c>
      <c r="D1209" s="81">
        <v>45160</v>
      </c>
      <c r="E1209" s="79">
        <v>4834.1046973209995</v>
      </c>
      <c r="F1209" s="167">
        <v>0.11365281601341752</v>
      </c>
      <c r="G1209" s="78" t="s">
        <v>344</v>
      </c>
      <c r="H1209" s="37"/>
      <c r="I1209" s="49"/>
    </row>
    <row r="1210" spans="1:9" x14ac:dyDescent="0.2">
      <c r="A1210" s="80" t="s">
        <v>125</v>
      </c>
      <c r="B1210" s="78" t="s">
        <v>47</v>
      </c>
      <c r="C1210" s="81">
        <v>45198</v>
      </c>
      <c r="D1210" s="81">
        <v>45202</v>
      </c>
      <c r="E1210" s="79">
        <v>5311.0373356287419</v>
      </c>
      <c r="F1210" s="167">
        <v>0.15087656508736255</v>
      </c>
      <c r="G1210" s="78" t="s">
        <v>344</v>
      </c>
      <c r="H1210" s="37"/>
      <c r="I1210" s="49"/>
    </row>
    <row r="1211" spans="1:9" s="93" customFormat="1" x14ac:dyDescent="0.2">
      <c r="A1211" s="80" t="s">
        <v>347</v>
      </c>
      <c r="B1211" s="94"/>
      <c r="C1211" s="94"/>
      <c r="D1211" s="94"/>
      <c r="E1211" s="94"/>
      <c r="F1211" s="94"/>
      <c r="G1211" s="94"/>
      <c r="H1211" s="37"/>
      <c r="I1211" s="49"/>
    </row>
    <row r="1212" spans="1:9" x14ac:dyDescent="0.2">
      <c r="A1212" s="36"/>
      <c r="B1212" s="13"/>
      <c r="C1212" s="37"/>
      <c r="D1212" s="37"/>
      <c r="E1212" s="37"/>
      <c r="F1212" s="37"/>
      <c r="G1212" s="37"/>
      <c r="H1212" s="30"/>
      <c r="I1212" s="31"/>
    </row>
    <row r="1213" spans="1:9" x14ac:dyDescent="0.2">
      <c r="A1213" s="12">
        <v>9</v>
      </c>
      <c r="B1213" s="13" t="s">
        <v>74</v>
      </c>
      <c r="C1213" s="37"/>
      <c r="D1213" s="37"/>
      <c r="E1213" s="37"/>
      <c r="F1213" s="37"/>
      <c r="G1213" s="37"/>
      <c r="H1213" s="37"/>
      <c r="I1213" s="49"/>
    </row>
    <row r="1214" spans="1:9" x14ac:dyDescent="0.2">
      <c r="A1214" s="12"/>
      <c r="B1214" s="37"/>
      <c r="C1214" s="37"/>
      <c r="D1214" s="37"/>
      <c r="E1214" s="37"/>
      <c r="F1214" s="37"/>
      <c r="G1214" s="37"/>
      <c r="H1214" s="37"/>
      <c r="I1214" s="49"/>
    </row>
    <row r="1215" spans="1:9" s="147" customFormat="1" ht="30" customHeight="1" x14ac:dyDescent="0.25">
      <c r="A1215" s="140"/>
      <c r="B1215" s="141" t="s">
        <v>4</v>
      </c>
      <c r="C1215" s="142" t="s">
        <v>675</v>
      </c>
      <c r="D1215" s="143" t="s">
        <v>75</v>
      </c>
      <c r="E1215" s="144">
        <v>100</v>
      </c>
      <c r="F1215" s="144" t="s">
        <v>300</v>
      </c>
      <c r="G1215" s="145"/>
      <c r="H1215" s="145"/>
      <c r="I1215" s="146"/>
    </row>
    <row r="1216" spans="1:9" ht="30" customHeight="1" x14ac:dyDescent="0.2">
      <c r="A1216" s="80" t="s">
        <v>176</v>
      </c>
      <c r="B1216" s="168" t="s">
        <v>301</v>
      </c>
      <c r="C1216" s="137">
        <v>2574.0225101000001</v>
      </c>
      <c r="D1216" s="169">
        <v>1.567466</v>
      </c>
      <c r="E1216" s="3"/>
      <c r="F1216" s="96"/>
      <c r="G1216" s="37"/>
      <c r="H1216" s="37"/>
      <c r="I1216" s="49"/>
    </row>
    <row r="1217" spans="1:9" ht="30" customHeight="1" x14ac:dyDescent="0.2">
      <c r="A1217" s="80" t="s">
        <v>360</v>
      </c>
      <c r="B1217" s="168" t="s">
        <v>506</v>
      </c>
      <c r="C1217" s="138">
        <v>8318.0416793999993</v>
      </c>
      <c r="D1217" s="170">
        <v>96.867924000000002</v>
      </c>
      <c r="E1217" s="3"/>
      <c r="F1217" s="96"/>
      <c r="G1217" s="37"/>
      <c r="H1217" s="37"/>
      <c r="I1217" s="49"/>
    </row>
    <row r="1218" spans="1:9" ht="30" customHeight="1" x14ac:dyDescent="0.2">
      <c r="A1218" s="80"/>
      <c r="B1218" s="168" t="s">
        <v>507</v>
      </c>
      <c r="C1218" s="138">
        <v>24663.514421799999</v>
      </c>
      <c r="D1218" s="170">
        <v>97.912633</v>
      </c>
      <c r="E1218" s="3"/>
      <c r="F1218" s="96"/>
      <c r="G1218" s="37"/>
      <c r="H1218" s="37"/>
      <c r="I1218" s="49"/>
    </row>
    <row r="1219" spans="1:9" ht="30" customHeight="1" x14ac:dyDescent="0.2">
      <c r="A1219" s="80"/>
      <c r="B1219" s="168" t="s">
        <v>14</v>
      </c>
      <c r="C1219" s="138">
        <v>8826.8528373999998</v>
      </c>
      <c r="D1219" s="170">
        <v>6.9438969999999998</v>
      </c>
      <c r="E1219" s="3"/>
      <c r="F1219" s="96"/>
      <c r="G1219" s="37"/>
      <c r="H1219" s="37"/>
      <c r="I1219" s="49"/>
    </row>
    <row r="1220" spans="1:9" ht="30" customHeight="1" x14ac:dyDescent="0.2">
      <c r="A1220" s="80"/>
      <c r="B1220" s="168" t="s">
        <v>508</v>
      </c>
      <c r="C1220" s="138">
        <v>20148.91408649999</v>
      </c>
      <c r="D1220" s="170">
        <v>99.659165000000016</v>
      </c>
      <c r="E1220" s="3"/>
      <c r="F1220" s="96"/>
      <c r="G1220" s="37"/>
      <c r="H1220" s="37"/>
      <c r="I1220" s="49"/>
    </row>
    <row r="1221" spans="1:9" ht="30" customHeight="1" x14ac:dyDescent="0.2">
      <c r="A1221" s="80" t="s">
        <v>181</v>
      </c>
      <c r="B1221" s="168" t="s">
        <v>280</v>
      </c>
      <c r="C1221" s="138">
        <v>27385.550538899999</v>
      </c>
      <c r="D1221" s="170">
        <v>99.315085999999994</v>
      </c>
      <c r="E1221" s="3"/>
      <c r="F1221" s="96"/>
      <c r="G1221" s="37"/>
      <c r="H1221" s="37"/>
      <c r="I1221" s="49"/>
    </row>
    <row r="1222" spans="1:9" ht="45.75" customHeight="1" x14ac:dyDescent="0.2">
      <c r="A1222" s="80" t="s">
        <v>361</v>
      </c>
      <c r="B1222" s="168" t="s">
        <v>479</v>
      </c>
      <c r="C1222" s="138">
        <v>18652.1476133</v>
      </c>
      <c r="D1222" s="170">
        <v>99.307618000000005</v>
      </c>
      <c r="E1222" s="3"/>
      <c r="F1222" s="96"/>
      <c r="G1222" s="37"/>
      <c r="H1222" s="37"/>
      <c r="I1222" s="49"/>
    </row>
    <row r="1223" spans="1:9" ht="30" customHeight="1" x14ac:dyDescent="0.2">
      <c r="A1223" s="80" t="s">
        <v>362</v>
      </c>
      <c r="B1223" s="168" t="s">
        <v>32</v>
      </c>
      <c r="C1223" s="138">
        <v>24271.664549599998</v>
      </c>
      <c r="D1223" s="170">
        <v>5.3188829999999996</v>
      </c>
      <c r="E1223" s="3"/>
      <c r="F1223" s="96"/>
      <c r="G1223" s="37"/>
      <c r="H1223" s="37"/>
      <c r="I1223" s="49"/>
    </row>
    <row r="1224" spans="1:9" ht="30" customHeight="1" x14ac:dyDescent="0.2">
      <c r="A1224" s="80" t="s">
        <v>173</v>
      </c>
      <c r="B1224" s="168" t="s">
        <v>29</v>
      </c>
      <c r="C1224" s="138">
        <v>1038.7156439</v>
      </c>
      <c r="D1224" s="170">
        <v>0.29747299999999999</v>
      </c>
      <c r="E1224" s="3"/>
      <c r="F1224" s="96"/>
      <c r="G1224" s="37"/>
      <c r="H1224" s="37"/>
      <c r="I1224" s="49"/>
    </row>
    <row r="1225" spans="1:9" ht="30" customHeight="1" x14ac:dyDescent="0.2">
      <c r="A1225" s="80" t="s">
        <v>363</v>
      </c>
      <c r="B1225" s="171" t="s">
        <v>331</v>
      </c>
      <c r="C1225" s="139">
        <v>37941.286951300004</v>
      </c>
      <c r="D1225" s="172">
        <v>99.615787999999995</v>
      </c>
      <c r="E1225" s="3"/>
      <c r="F1225" s="96"/>
      <c r="G1225" s="37"/>
      <c r="H1225" s="37"/>
      <c r="I1225" s="49"/>
    </row>
    <row r="1226" spans="1:9" x14ac:dyDescent="0.2">
      <c r="A1226" s="12"/>
      <c r="B1226" s="37"/>
      <c r="D1226" s="37"/>
      <c r="E1226" s="37"/>
      <c r="F1226" s="37"/>
      <c r="G1226" s="37"/>
      <c r="H1226" s="37"/>
      <c r="I1226" s="49"/>
    </row>
    <row r="1227" spans="1:9" x14ac:dyDescent="0.2">
      <c r="A1227" s="48"/>
      <c r="B1227" s="84"/>
      <c r="C1227" s="84"/>
      <c r="D1227" s="85"/>
      <c r="E1227" s="60"/>
      <c r="F1227" s="38"/>
      <c r="G1227" s="37"/>
      <c r="H1227" s="37"/>
      <c r="I1227" s="49"/>
    </row>
    <row r="1228" spans="1:9" x14ac:dyDescent="0.2">
      <c r="A1228" s="11">
        <v>10</v>
      </c>
      <c r="B1228" s="37" t="s">
        <v>500</v>
      </c>
      <c r="C1228" s="37"/>
      <c r="D1228" s="37"/>
      <c r="E1228" s="37"/>
      <c r="F1228" s="37"/>
      <c r="G1228" s="37"/>
      <c r="H1228" s="38"/>
      <c r="I1228" s="49"/>
    </row>
    <row r="1229" spans="1:9" s="1" customFormat="1" x14ac:dyDescent="0.2">
      <c r="A1229" s="12"/>
      <c r="B1229" s="37"/>
      <c r="C1229" s="32"/>
      <c r="D1229" s="33"/>
      <c r="E1229" s="13"/>
      <c r="F1229" s="34"/>
      <c r="G1229" s="13"/>
      <c r="H1229" s="13"/>
      <c r="I1229" s="22"/>
    </row>
    <row r="1230" spans="1:9" x14ac:dyDescent="0.2">
      <c r="A1230" s="11">
        <v>11</v>
      </c>
      <c r="B1230" s="46" t="s">
        <v>677</v>
      </c>
      <c r="C1230" s="37"/>
      <c r="D1230" s="37"/>
      <c r="E1230" s="37"/>
      <c r="F1230" s="37"/>
      <c r="G1230" s="37"/>
      <c r="H1230" s="38"/>
      <c r="I1230" s="49"/>
    </row>
    <row r="1231" spans="1:9" x14ac:dyDescent="0.2">
      <c r="A1231" s="61"/>
      <c r="B1231" s="62"/>
      <c r="C1231" s="62"/>
      <c r="D1231" s="63"/>
      <c r="E1231" s="63"/>
      <c r="F1231" s="37"/>
      <c r="G1231" s="37"/>
      <c r="H1231" s="38"/>
      <c r="I1231" s="49"/>
    </row>
    <row r="1232" spans="1:9" x14ac:dyDescent="0.2">
      <c r="A1232" s="11">
        <v>12</v>
      </c>
      <c r="B1232" s="37" t="s">
        <v>501</v>
      </c>
      <c r="C1232" s="37"/>
      <c r="D1232" s="37"/>
      <c r="E1232" s="37"/>
      <c r="F1232" s="37"/>
      <c r="G1232" s="37"/>
      <c r="H1232" s="38"/>
      <c r="I1232" s="49"/>
    </row>
    <row r="1233" spans="1:9" x14ac:dyDescent="0.2">
      <c r="A1233" s="61"/>
      <c r="B1233" s="62"/>
      <c r="C1233" s="62"/>
      <c r="D1233" s="63"/>
      <c r="E1233" s="63"/>
      <c r="F1233" s="37"/>
      <c r="G1233" s="37"/>
      <c r="H1233" s="38"/>
      <c r="I1233" s="49"/>
    </row>
    <row r="1234" spans="1:9" ht="25.5" x14ac:dyDescent="0.2">
      <c r="A1234" s="61"/>
      <c r="B1234" s="86" t="s">
        <v>78</v>
      </c>
      <c r="C1234" s="86" t="s">
        <v>69</v>
      </c>
      <c r="D1234" s="87" t="s">
        <v>79</v>
      </c>
      <c r="E1234" s="87" t="s">
        <v>80</v>
      </c>
      <c r="F1234" s="37"/>
      <c r="G1234" s="37"/>
      <c r="H1234" s="38"/>
      <c r="I1234" s="49"/>
    </row>
    <row r="1235" spans="1:9" s="1" customFormat="1" ht="25.5" x14ac:dyDescent="0.2">
      <c r="A1235" s="35"/>
      <c r="B1235" s="173" t="s">
        <v>509</v>
      </c>
      <c r="C1235" s="173" t="s">
        <v>38</v>
      </c>
      <c r="D1235" s="174">
        <v>97.577159921999964</v>
      </c>
      <c r="E1235" s="174">
        <v>97.938815850000012</v>
      </c>
      <c r="F1235" s="21"/>
      <c r="G1235" s="21"/>
      <c r="H1235" s="34"/>
      <c r="I1235" s="22"/>
    </row>
    <row r="1236" spans="1:9" s="1" customFormat="1" ht="25.5" x14ac:dyDescent="0.2">
      <c r="A1236" s="35"/>
      <c r="B1236" s="173" t="s">
        <v>509</v>
      </c>
      <c r="C1236" s="173" t="s">
        <v>15</v>
      </c>
      <c r="D1236" s="174"/>
      <c r="E1236" s="174">
        <v>2.2377206119999999</v>
      </c>
      <c r="F1236" s="21"/>
      <c r="G1236" s="21"/>
      <c r="H1236" s="34"/>
      <c r="I1236" s="22"/>
    </row>
    <row r="1237" spans="1:9" s="1" customFormat="1" ht="25.5" x14ac:dyDescent="0.2">
      <c r="A1237" s="35"/>
      <c r="B1237" s="173" t="s">
        <v>509</v>
      </c>
      <c r="C1237" s="173" t="s">
        <v>510</v>
      </c>
      <c r="D1237" s="174">
        <v>7.340187400000002E-2</v>
      </c>
      <c r="E1237" s="174">
        <v>0.20877005700000001</v>
      </c>
      <c r="F1237" s="21"/>
      <c r="G1237" s="21"/>
      <c r="H1237" s="34"/>
      <c r="I1237" s="22"/>
    </row>
    <row r="1238" spans="1:9" s="1" customFormat="1" ht="25.5" x14ac:dyDescent="0.2">
      <c r="A1238" s="35"/>
      <c r="B1238" s="173" t="s">
        <v>509</v>
      </c>
      <c r="C1238" s="173" t="s">
        <v>101</v>
      </c>
      <c r="D1238" s="174">
        <v>0.13645041500000002</v>
      </c>
      <c r="E1238" s="174">
        <v>4.6818809999999995E-2</v>
      </c>
      <c r="F1238" s="21"/>
      <c r="G1238" s="21"/>
      <c r="H1238" s="34"/>
      <c r="I1238" s="22"/>
    </row>
    <row r="1239" spans="1:9" s="1" customFormat="1" x14ac:dyDescent="0.2">
      <c r="A1239" s="35"/>
      <c r="B1239" s="173" t="s">
        <v>37</v>
      </c>
      <c r="C1239" s="173" t="s">
        <v>47</v>
      </c>
      <c r="D1239" s="174">
        <v>293.85329999999999</v>
      </c>
      <c r="E1239" s="174"/>
      <c r="F1239" s="21"/>
      <c r="G1239" s="21"/>
      <c r="H1239" s="34"/>
      <c r="I1239" s="22"/>
    </row>
    <row r="1240" spans="1:9" s="1" customFormat="1" x14ac:dyDescent="0.2">
      <c r="A1240" s="35"/>
      <c r="B1240" s="173" t="s">
        <v>37</v>
      </c>
      <c r="C1240" s="173" t="s">
        <v>89</v>
      </c>
      <c r="D1240" s="174">
        <v>449.91560000000004</v>
      </c>
      <c r="E1240" s="174">
        <v>450</v>
      </c>
      <c r="F1240" s="21"/>
      <c r="G1240" s="21"/>
      <c r="H1240" s="34"/>
      <c r="I1240" s="22"/>
    </row>
    <row r="1241" spans="1:9" s="1" customFormat="1" x14ac:dyDescent="0.2">
      <c r="A1241" s="35"/>
      <c r="B1241" s="173" t="s">
        <v>37</v>
      </c>
      <c r="C1241" s="173" t="s">
        <v>376</v>
      </c>
      <c r="D1241" s="174">
        <v>24.1585</v>
      </c>
      <c r="E1241" s="174">
        <v>24.932950000000002</v>
      </c>
      <c r="F1241" s="21"/>
      <c r="G1241" s="21"/>
      <c r="H1241" s="34"/>
      <c r="I1241" s="22"/>
    </row>
    <row r="1242" spans="1:9" s="1" customFormat="1" x14ac:dyDescent="0.2">
      <c r="A1242" s="35"/>
      <c r="B1242" s="173" t="s">
        <v>425</v>
      </c>
      <c r="C1242" s="173" t="s">
        <v>43</v>
      </c>
      <c r="D1242" s="174"/>
      <c r="E1242" s="174">
        <v>250</v>
      </c>
      <c r="F1242" s="21"/>
      <c r="G1242" s="21"/>
      <c r="H1242" s="34"/>
      <c r="I1242" s="22"/>
    </row>
    <row r="1243" spans="1:9" s="1" customFormat="1" x14ac:dyDescent="0.2">
      <c r="A1243" s="35"/>
      <c r="B1243" s="173" t="s">
        <v>511</v>
      </c>
      <c r="C1243" s="173" t="s">
        <v>48</v>
      </c>
      <c r="D1243" s="174"/>
      <c r="E1243" s="174">
        <v>50</v>
      </c>
      <c r="F1243" s="21"/>
      <c r="G1243" s="21"/>
      <c r="H1243" s="34"/>
      <c r="I1243" s="22"/>
    </row>
    <row r="1244" spans="1:9" s="1" customFormat="1" x14ac:dyDescent="0.2">
      <c r="A1244" s="35"/>
      <c r="B1244" s="173" t="s">
        <v>511</v>
      </c>
      <c r="C1244" s="173" t="s">
        <v>50</v>
      </c>
      <c r="D1244" s="174">
        <v>274.41669999999999</v>
      </c>
      <c r="E1244" s="174">
        <v>49.99015</v>
      </c>
      <c r="F1244" s="21"/>
      <c r="G1244" s="21"/>
      <c r="H1244" s="34"/>
      <c r="I1244" s="22"/>
    </row>
    <row r="1245" spans="1:9" s="1" customFormat="1" x14ac:dyDescent="0.2">
      <c r="A1245" s="35"/>
      <c r="B1245" s="173" t="s">
        <v>377</v>
      </c>
      <c r="C1245" s="173" t="s">
        <v>38</v>
      </c>
      <c r="D1245" s="174">
        <v>246.71871384199991</v>
      </c>
      <c r="E1245" s="174">
        <v>247.74929724100005</v>
      </c>
      <c r="F1245" s="21"/>
      <c r="G1245" s="21"/>
      <c r="H1245" s="34"/>
      <c r="I1245" s="22"/>
    </row>
    <row r="1246" spans="1:9" s="1" customFormat="1" x14ac:dyDescent="0.2">
      <c r="A1246" s="35"/>
      <c r="B1246" s="173" t="s">
        <v>377</v>
      </c>
      <c r="C1246" s="173" t="s">
        <v>17</v>
      </c>
      <c r="D1246" s="174">
        <v>177.23620040099999</v>
      </c>
      <c r="E1246" s="174">
        <v>177.87472401399998</v>
      </c>
      <c r="F1246" s="21"/>
      <c r="G1246" s="21"/>
      <c r="H1246" s="34"/>
      <c r="I1246" s="22"/>
    </row>
    <row r="1247" spans="1:9" s="1" customFormat="1" x14ac:dyDescent="0.2">
      <c r="A1247" s="35"/>
      <c r="B1247" s="173" t="s">
        <v>377</v>
      </c>
      <c r="C1247" s="173" t="s">
        <v>301</v>
      </c>
      <c r="D1247" s="174">
        <v>0.1518003</v>
      </c>
      <c r="E1247" s="174">
        <v>0</v>
      </c>
      <c r="F1247" s="21"/>
      <c r="G1247" s="59"/>
      <c r="H1247" s="34"/>
      <c r="I1247" s="22"/>
    </row>
    <row r="1248" spans="1:9" s="1" customFormat="1" x14ac:dyDescent="0.2">
      <c r="A1248" s="35"/>
      <c r="B1248" s="173" t="s">
        <v>377</v>
      </c>
      <c r="C1248" s="173" t="s">
        <v>18</v>
      </c>
      <c r="D1248" s="59">
        <v>4.2582000000000002E-3</v>
      </c>
      <c r="E1248" s="174">
        <v>0.17816902699999998</v>
      </c>
      <c r="F1248" s="21"/>
      <c r="G1248" s="21"/>
      <c r="H1248" s="34"/>
      <c r="I1248" s="22"/>
    </row>
    <row r="1249" spans="1:9" s="1" customFormat="1" x14ac:dyDescent="0.2">
      <c r="A1249" s="35"/>
      <c r="B1249" s="173" t="s">
        <v>377</v>
      </c>
      <c r="C1249" s="173" t="s">
        <v>102</v>
      </c>
      <c r="D1249" s="174">
        <v>1.375957579</v>
      </c>
      <c r="E1249" s="174">
        <v>0.63495184400000004</v>
      </c>
      <c r="F1249" s="21"/>
      <c r="G1249" s="21"/>
      <c r="H1249" s="34"/>
      <c r="I1249" s="22"/>
    </row>
    <row r="1250" spans="1:9" s="1" customFormat="1" ht="25.5" x14ac:dyDescent="0.2">
      <c r="A1250" s="35"/>
      <c r="B1250" s="173" t="s">
        <v>377</v>
      </c>
      <c r="C1250" s="173" t="s">
        <v>512</v>
      </c>
      <c r="D1250" s="174">
        <v>3.7338075830000004</v>
      </c>
      <c r="E1250" s="174">
        <v>1.5826645899999998</v>
      </c>
      <c r="F1250" s="21"/>
      <c r="G1250" s="21"/>
      <c r="H1250" s="34"/>
      <c r="I1250" s="22"/>
    </row>
    <row r="1251" spans="1:9" s="1" customFormat="1" ht="25.5" x14ac:dyDescent="0.2">
      <c r="A1251" s="35"/>
      <c r="B1251" s="173" t="s">
        <v>377</v>
      </c>
      <c r="C1251" s="173" t="s">
        <v>313</v>
      </c>
      <c r="D1251" s="174">
        <v>1.179198945</v>
      </c>
      <c r="E1251" s="174">
        <v>0.60786944700000001</v>
      </c>
      <c r="F1251" s="21"/>
      <c r="G1251" s="21"/>
      <c r="H1251" s="34"/>
      <c r="I1251" s="22"/>
    </row>
    <row r="1252" spans="1:9" s="1" customFormat="1" x14ac:dyDescent="0.2">
      <c r="A1252" s="35"/>
      <c r="B1252" s="173" t="s">
        <v>377</v>
      </c>
      <c r="C1252" s="173" t="s">
        <v>91</v>
      </c>
      <c r="D1252" s="174">
        <v>7.2026999999999994E-2</v>
      </c>
      <c r="E1252" s="174">
        <v>0</v>
      </c>
      <c r="F1252" s="21"/>
      <c r="G1252" s="21"/>
      <c r="H1252" s="34"/>
      <c r="I1252" s="22"/>
    </row>
    <row r="1253" spans="1:9" s="1" customFormat="1" x14ac:dyDescent="0.2">
      <c r="A1253" s="35"/>
      <c r="B1253" s="173" t="s">
        <v>513</v>
      </c>
      <c r="C1253" s="173" t="s">
        <v>372</v>
      </c>
      <c r="D1253" s="174"/>
      <c r="E1253" s="174">
        <v>10</v>
      </c>
      <c r="F1253" s="21"/>
      <c r="G1253" s="21"/>
      <c r="H1253" s="34"/>
      <c r="I1253" s="22"/>
    </row>
    <row r="1254" spans="1:9" s="1" customFormat="1" x14ac:dyDescent="0.2">
      <c r="A1254" s="35"/>
      <c r="B1254" s="173" t="s">
        <v>513</v>
      </c>
      <c r="C1254" s="173" t="s">
        <v>47</v>
      </c>
      <c r="D1254" s="174">
        <v>319.42772500000001</v>
      </c>
      <c r="E1254" s="174">
        <v>989.93646999999999</v>
      </c>
      <c r="F1254" s="21"/>
      <c r="G1254" s="21"/>
      <c r="H1254" s="34"/>
      <c r="I1254" s="22"/>
    </row>
    <row r="1255" spans="1:9" s="1" customFormat="1" x14ac:dyDescent="0.2">
      <c r="A1255" s="35"/>
      <c r="B1255" s="173" t="s">
        <v>513</v>
      </c>
      <c r="C1255" s="173" t="s">
        <v>50</v>
      </c>
      <c r="D1255" s="174">
        <v>22.940975000000002</v>
      </c>
      <c r="E1255" s="174">
        <v>49.896325000000004</v>
      </c>
      <c r="F1255" s="21"/>
      <c r="G1255" s="21"/>
      <c r="H1255" s="34"/>
      <c r="I1255" s="22"/>
    </row>
    <row r="1256" spans="1:9" s="1" customFormat="1" x14ac:dyDescent="0.2">
      <c r="A1256" s="35"/>
      <c r="B1256" s="173" t="s">
        <v>513</v>
      </c>
      <c r="C1256" s="173" t="s">
        <v>89</v>
      </c>
      <c r="D1256" s="174">
        <v>349.935</v>
      </c>
      <c r="E1256" s="174">
        <v>350</v>
      </c>
      <c r="F1256" s="21"/>
      <c r="G1256" s="21"/>
      <c r="H1256" s="34"/>
      <c r="I1256" s="22"/>
    </row>
    <row r="1257" spans="1:9" s="1" customFormat="1" x14ac:dyDescent="0.2">
      <c r="A1257" s="35"/>
      <c r="B1257" s="173" t="s">
        <v>514</v>
      </c>
      <c r="C1257" s="173" t="s">
        <v>38</v>
      </c>
      <c r="D1257" s="174">
        <v>159.88122165999999</v>
      </c>
      <c r="E1257" s="174">
        <v>160.30308688700001</v>
      </c>
      <c r="F1257" s="21"/>
      <c r="G1257" s="21"/>
      <c r="H1257" s="34"/>
      <c r="I1257" s="22"/>
    </row>
    <row r="1258" spans="1:9" s="1" customFormat="1" x14ac:dyDescent="0.2">
      <c r="A1258" s="35"/>
      <c r="B1258" s="173" t="s">
        <v>514</v>
      </c>
      <c r="C1258" s="173" t="s">
        <v>17</v>
      </c>
      <c r="D1258" s="174">
        <v>0.48007383499999995</v>
      </c>
      <c r="E1258" s="174">
        <v>12.272772679999999</v>
      </c>
      <c r="F1258" s="21"/>
      <c r="G1258" s="21"/>
      <c r="H1258" s="34"/>
      <c r="I1258" s="22"/>
    </row>
    <row r="1259" spans="1:9" s="1" customFormat="1" x14ac:dyDescent="0.2">
      <c r="A1259" s="35"/>
      <c r="B1259" s="173" t="s">
        <v>514</v>
      </c>
      <c r="C1259" s="173" t="s">
        <v>301</v>
      </c>
      <c r="D1259" s="174"/>
      <c r="E1259" s="174">
        <v>5.9321865999999996</v>
      </c>
      <c r="F1259" s="21"/>
      <c r="G1259" s="21"/>
      <c r="H1259" s="34"/>
      <c r="I1259" s="22"/>
    </row>
    <row r="1260" spans="1:9" s="1" customFormat="1" x14ac:dyDescent="0.2">
      <c r="A1260" s="35"/>
      <c r="B1260" s="173" t="s">
        <v>514</v>
      </c>
      <c r="C1260" s="173" t="s">
        <v>16</v>
      </c>
      <c r="D1260" s="174"/>
      <c r="E1260" s="174">
        <v>8.1608695999999998</v>
      </c>
      <c r="F1260" s="21"/>
      <c r="G1260" s="21"/>
      <c r="H1260" s="34"/>
      <c r="I1260" s="22"/>
    </row>
    <row r="1261" spans="1:9" s="1" customFormat="1" x14ac:dyDescent="0.2">
      <c r="A1261" s="35"/>
      <c r="B1261" s="173" t="s">
        <v>514</v>
      </c>
      <c r="C1261" s="173" t="s">
        <v>18</v>
      </c>
      <c r="D1261" s="174"/>
      <c r="E1261" s="174">
        <v>0.22071680599999999</v>
      </c>
      <c r="F1261" s="21"/>
      <c r="G1261" s="21"/>
      <c r="H1261" s="34"/>
      <c r="I1261" s="22"/>
    </row>
    <row r="1262" spans="1:9" s="1" customFormat="1" x14ac:dyDescent="0.2">
      <c r="A1262" s="35"/>
      <c r="B1262" s="173" t="s">
        <v>514</v>
      </c>
      <c r="C1262" s="173" t="s">
        <v>25</v>
      </c>
      <c r="D1262" s="174"/>
      <c r="E1262" s="174">
        <v>52.412342899999999</v>
      </c>
      <c r="F1262" s="21"/>
      <c r="G1262" s="21"/>
      <c r="H1262" s="34"/>
      <c r="I1262" s="22"/>
    </row>
    <row r="1263" spans="1:9" s="1" customFormat="1" x14ac:dyDescent="0.2">
      <c r="A1263" s="35"/>
      <c r="B1263" s="173" t="s">
        <v>514</v>
      </c>
      <c r="C1263" s="173" t="s">
        <v>19</v>
      </c>
      <c r="D1263" s="174">
        <v>98.967721499999996</v>
      </c>
      <c r="E1263" s="174">
        <v>160.46636895</v>
      </c>
      <c r="F1263" s="21"/>
      <c r="G1263" s="21"/>
      <c r="H1263" s="34"/>
      <c r="I1263" s="22"/>
    </row>
    <row r="1264" spans="1:9" s="1" customFormat="1" x14ac:dyDescent="0.2">
      <c r="A1264" s="35"/>
      <c r="B1264" s="173" t="s">
        <v>514</v>
      </c>
      <c r="C1264" s="173" t="s">
        <v>26</v>
      </c>
      <c r="D1264" s="174"/>
      <c r="E1264" s="174">
        <v>7.5883460330000005</v>
      </c>
      <c r="F1264" s="21"/>
      <c r="G1264" s="21"/>
      <c r="H1264" s="34"/>
      <c r="I1264" s="22"/>
    </row>
    <row r="1265" spans="1:9" s="1" customFormat="1" x14ac:dyDescent="0.2">
      <c r="A1265" s="35"/>
      <c r="B1265" s="173" t="s">
        <v>514</v>
      </c>
      <c r="C1265" s="173" t="s">
        <v>15</v>
      </c>
      <c r="D1265" s="174"/>
      <c r="E1265" s="174">
        <v>4.5933831789999999</v>
      </c>
      <c r="F1265" s="21"/>
      <c r="G1265" s="21"/>
      <c r="H1265" s="34"/>
      <c r="I1265" s="22"/>
    </row>
    <row r="1266" spans="1:9" s="1" customFormat="1" x14ac:dyDescent="0.2">
      <c r="A1266" s="35"/>
      <c r="B1266" s="173" t="s">
        <v>514</v>
      </c>
      <c r="C1266" s="173" t="s">
        <v>102</v>
      </c>
      <c r="D1266" s="174">
        <v>1.5674362660000001</v>
      </c>
      <c r="E1266" s="174">
        <v>0.94726582599999987</v>
      </c>
      <c r="F1266" s="21"/>
      <c r="G1266" s="21"/>
      <c r="H1266" s="34"/>
      <c r="I1266" s="22"/>
    </row>
    <row r="1267" spans="1:9" s="1" customFormat="1" ht="25.5" x14ac:dyDescent="0.2">
      <c r="A1267" s="35"/>
      <c r="B1267" s="173" t="s">
        <v>514</v>
      </c>
      <c r="C1267" s="173" t="s">
        <v>512</v>
      </c>
      <c r="D1267" s="174">
        <v>5.2162026500000014</v>
      </c>
      <c r="E1267" s="174">
        <v>2.0735003289999998</v>
      </c>
      <c r="F1267" s="21"/>
      <c r="G1267" s="21"/>
      <c r="H1267" s="34"/>
      <c r="I1267" s="22"/>
    </row>
    <row r="1268" spans="1:9" s="1" customFormat="1" ht="25.5" x14ac:dyDescent="0.2">
      <c r="A1268" s="35"/>
      <c r="B1268" s="173" t="s">
        <v>514</v>
      </c>
      <c r="C1268" s="173" t="s">
        <v>313</v>
      </c>
      <c r="D1268" s="174">
        <v>1.6528597439999995</v>
      </c>
      <c r="E1268" s="174">
        <v>0.79285863300000003</v>
      </c>
      <c r="F1268" s="21"/>
      <c r="G1268" s="21"/>
      <c r="H1268" s="34"/>
      <c r="I1268" s="22"/>
    </row>
    <row r="1269" spans="1:9" s="1" customFormat="1" x14ac:dyDescent="0.2">
      <c r="A1269" s="35"/>
      <c r="B1269" s="173" t="s">
        <v>514</v>
      </c>
      <c r="C1269" s="173" t="s">
        <v>28</v>
      </c>
      <c r="D1269" s="174"/>
      <c r="E1269" s="174">
        <v>3.0133219499999999</v>
      </c>
      <c r="F1269" s="21"/>
      <c r="G1269" s="21"/>
      <c r="H1269" s="34"/>
      <c r="I1269" s="22"/>
    </row>
    <row r="1270" spans="1:9" s="1" customFormat="1" ht="25.5" x14ac:dyDescent="0.2">
      <c r="A1270" s="35"/>
      <c r="B1270" s="173" t="s">
        <v>514</v>
      </c>
      <c r="C1270" s="173" t="s">
        <v>515</v>
      </c>
      <c r="D1270" s="174">
        <v>6.4785695000000004E-2</v>
      </c>
      <c r="E1270" s="174">
        <v>2.9666649999999999E-2</v>
      </c>
      <c r="F1270" s="21"/>
      <c r="G1270" s="21"/>
      <c r="H1270" s="34"/>
      <c r="I1270" s="22"/>
    </row>
    <row r="1271" spans="1:9" x14ac:dyDescent="0.2">
      <c r="A1271" s="11"/>
      <c r="B1271" s="36"/>
      <c r="C1271" s="13"/>
      <c r="D1271" s="37"/>
      <c r="E1271" s="38"/>
      <c r="F1271" s="38"/>
      <c r="G1271" s="38"/>
      <c r="H1271" s="38"/>
      <c r="I1271" s="49"/>
    </row>
    <row r="1272" spans="1:9" x14ac:dyDescent="0.2">
      <c r="A1272" s="11"/>
      <c r="B1272" s="64" t="s">
        <v>81</v>
      </c>
      <c r="C1272" s="13"/>
      <c r="D1272" s="37"/>
      <c r="E1272" s="38"/>
      <c r="F1272" s="38"/>
      <c r="G1272" s="38"/>
      <c r="H1272" s="38"/>
      <c r="I1272" s="49"/>
    </row>
    <row r="1273" spans="1:9" x14ac:dyDescent="0.2">
      <c r="A1273" s="11"/>
      <c r="B1273" s="64"/>
      <c r="C1273" s="13"/>
      <c r="D1273" s="37"/>
      <c r="E1273" s="38"/>
      <c r="F1273" s="38"/>
      <c r="G1273" s="38"/>
      <c r="H1273" s="38"/>
      <c r="I1273" s="49"/>
    </row>
    <row r="1274" spans="1:9" x14ac:dyDescent="0.2">
      <c r="B1274" s="150" t="s">
        <v>678</v>
      </c>
      <c r="C1274" s="1"/>
      <c r="E1274" s="51"/>
      <c r="G1274" s="51"/>
      <c r="H1274" s="51"/>
      <c r="I1274" s="71"/>
    </row>
    <row r="1275" spans="1:9" x14ac:dyDescent="0.2">
      <c r="A1275" s="11"/>
      <c r="B1275" s="64"/>
      <c r="C1275" s="13"/>
      <c r="D1275" s="37"/>
      <c r="E1275" s="38"/>
      <c r="F1275" s="37"/>
      <c r="G1275" s="38"/>
      <c r="H1275" s="38"/>
      <c r="I1275" s="49"/>
    </row>
    <row r="1276" spans="1:9" ht="25.5" x14ac:dyDescent="0.2">
      <c r="A1276" s="11"/>
      <c r="B1276" s="39" t="s">
        <v>82</v>
      </c>
      <c r="C1276" s="448" t="s">
        <v>83</v>
      </c>
      <c r="D1276" s="448"/>
      <c r="E1276" s="37"/>
      <c r="F1276" s="37"/>
      <c r="G1276" s="38"/>
      <c r="H1276" s="37"/>
      <c r="I1276" s="65"/>
    </row>
    <row r="1277" spans="1:9" x14ac:dyDescent="0.2">
      <c r="A1277" s="11"/>
      <c r="B1277" s="40"/>
      <c r="C1277" s="41"/>
      <c r="D1277" s="66"/>
      <c r="E1277" s="38"/>
      <c r="F1277" s="37"/>
      <c r="G1277" s="38"/>
      <c r="H1277" s="37"/>
      <c r="I1277" s="65"/>
    </row>
    <row r="1278" spans="1:9" x14ac:dyDescent="0.2">
      <c r="A1278" s="11"/>
      <c r="B1278" s="40" t="s">
        <v>84</v>
      </c>
      <c r="C1278" s="41" t="s">
        <v>84</v>
      </c>
      <c r="D1278" s="66"/>
      <c r="E1278" s="38"/>
      <c r="F1278" s="37"/>
      <c r="G1278" s="38"/>
      <c r="H1278" s="37"/>
      <c r="I1278" s="65"/>
    </row>
    <row r="1279" spans="1:9" x14ac:dyDescent="0.2">
      <c r="A1279" s="11"/>
      <c r="B1279" s="40"/>
      <c r="C1279" s="41"/>
      <c r="D1279" s="66"/>
      <c r="E1279" s="37"/>
      <c r="F1279" s="37"/>
      <c r="G1279" s="38"/>
      <c r="H1279" s="37"/>
      <c r="I1279" s="49"/>
    </row>
    <row r="1280" spans="1:9" x14ac:dyDescent="0.2">
      <c r="A1280" s="11"/>
      <c r="B1280" s="40" t="s">
        <v>85</v>
      </c>
      <c r="C1280" s="41" t="s">
        <v>85</v>
      </c>
      <c r="D1280" s="66"/>
      <c r="E1280" s="37"/>
      <c r="F1280" s="37"/>
      <c r="G1280" s="37"/>
      <c r="H1280" s="37"/>
      <c r="I1280" s="49"/>
    </row>
    <row r="1281" spans="1:9" x14ac:dyDescent="0.2">
      <c r="A1281" s="11"/>
      <c r="B1281" s="42"/>
      <c r="C1281" s="43"/>
      <c r="D1281" s="66"/>
      <c r="E1281" s="37"/>
      <c r="F1281" s="37"/>
      <c r="G1281" s="37"/>
      <c r="H1281" s="37"/>
      <c r="I1281" s="49"/>
    </row>
    <row r="1282" spans="1:9" x14ac:dyDescent="0.2">
      <c r="A1282" s="11"/>
      <c r="B1282" s="36" t="s">
        <v>86</v>
      </c>
      <c r="C1282" s="66" t="s">
        <v>86</v>
      </c>
      <c r="D1282" s="66"/>
      <c r="E1282" s="37"/>
      <c r="F1282" s="37"/>
      <c r="G1282" s="37"/>
      <c r="H1282" s="37"/>
      <c r="I1282" s="49"/>
    </row>
    <row r="1283" spans="1:9" x14ac:dyDescent="0.2">
      <c r="B1283" s="148" t="s">
        <v>676</v>
      </c>
      <c r="C1283" s="67" t="s">
        <v>679</v>
      </c>
      <c r="D1283" s="149"/>
      <c r="E1283" s="67"/>
      <c r="F1283" s="67"/>
      <c r="G1283" s="67"/>
      <c r="H1283" s="67"/>
      <c r="I1283" s="75"/>
    </row>
    <row r="1284" spans="1:9" x14ac:dyDescent="0.2">
      <c r="A1284" s="44"/>
      <c r="B1284" s="54"/>
      <c r="C1284" s="54"/>
      <c r="D1284" s="54"/>
      <c r="E1284" s="54"/>
      <c r="F1284" s="54"/>
      <c r="G1284" s="54"/>
      <c r="H1284" s="54"/>
      <c r="I1284" s="37"/>
    </row>
  </sheetData>
  <sheetProtection algorithmName="SHA-512" hashValue="b7YJS/82OqoVyKUj+cFms2/hUykHQyKKdBgkdObl/SpJ8qAHrP3iC7/jPOeRf1OdMV0rZG/KwGIAcbPZbuBhwg==" saltValue="z+gXh8dfmHrj89Sngewl/w==" spinCount="100000" sheet="1" objects="1" scenarios="1"/>
  <mergeCells count="33">
    <mergeCell ref="C1159:C1162"/>
    <mergeCell ref="D1159:D1162"/>
    <mergeCell ref="E1159:E1162"/>
    <mergeCell ref="C1276:D1276"/>
    <mergeCell ref="B692:I692"/>
    <mergeCell ref="B693:B694"/>
    <mergeCell ref="C693:C694"/>
    <mergeCell ref="D693:D694"/>
    <mergeCell ref="E693:E694"/>
    <mergeCell ref="F693:G693"/>
    <mergeCell ref="H693:I693"/>
    <mergeCell ref="B157:I157"/>
    <mergeCell ref="B158:B159"/>
    <mergeCell ref="C158:C159"/>
    <mergeCell ref="D158:D159"/>
    <mergeCell ref="E158:E159"/>
    <mergeCell ref="F158:G158"/>
    <mergeCell ref="H158:I158"/>
    <mergeCell ref="B81:I81"/>
    <mergeCell ref="B82:B83"/>
    <mergeCell ref="C82:C83"/>
    <mergeCell ref="D82:D83"/>
    <mergeCell ref="E82:E83"/>
    <mergeCell ref="F82:G82"/>
    <mergeCell ref="H82:I82"/>
    <mergeCell ref="B5:D5"/>
    <mergeCell ref="B9:I9"/>
    <mergeCell ref="B10:B11"/>
    <mergeCell ref="C10:C11"/>
    <mergeCell ref="D10:D11"/>
    <mergeCell ref="E10:E11"/>
    <mergeCell ref="F10:G10"/>
    <mergeCell ref="H10:I10"/>
  </mergeCells>
  <conditionalFormatting sqref="F1:F1048576 H1:H1048576 G1235:G1270 D1248">
    <cfRule type="cellIs" dxfId="4" priority="1" operator="lessThan">
      <formula>50000/10000000</formula>
    </cfRule>
  </conditionalFormatting>
  <conditionalFormatting sqref="F160:F689 H160:H689">
    <cfRule type="cellIs" dxfId="3" priority="2" operator="lessThan">
      <formula>0.005</formula>
    </cfRule>
  </conditionalFormatting>
  <conditionalFormatting sqref="F695:F1154 H695:H1154">
    <cfRule type="cellIs" dxfId="2" priority="5" operator="lessThan">
      <formula>0.005</formula>
    </cfRule>
  </conditionalFormatting>
  <conditionalFormatting sqref="H79">
    <cfRule type="cellIs" dxfId="1" priority="3" operator="equal">
      <formula>0</formula>
    </cfRule>
  </conditionalFormatting>
  <conditionalFormatting sqref="H155">
    <cfRule type="cellIs" dxfId="0" priority="4" operator="equal">
      <formula>0</formula>
    </cfRule>
  </conditionalFormatting>
  <printOptions horizontalCentered="1"/>
  <pageMargins left="0.45" right="0.45" top="0.75" bottom="0.5" header="0.3" footer="0.3"/>
  <pageSetup paperSize="8" scale="59" orientation="landscape" r:id="rId1"/>
  <headerFooter>
    <oddFooter>&amp;L&amp;"Arial"&amp;8&amp;K8585FF BSE - INTERNAL</oddFooter>
  </headerFooter>
  <rowBreaks count="1" manualBreakCount="1">
    <brk id="1210"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D1017-7FD5-431E-A72E-448E7B866386}">
  <dimension ref="A1:H1122"/>
  <sheetViews>
    <sheetView showGridLines="0" zoomScale="90" zoomScaleNormal="90" zoomScaleSheetLayoutView="80" workbookViewId="0"/>
  </sheetViews>
  <sheetFormatPr defaultColWidth="9.140625" defaultRowHeight="12.75" x14ac:dyDescent="0.2"/>
  <cols>
    <col min="1" max="1" width="9.140625" style="229"/>
    <col min="2" max="2" width="7.42578125" style="230" customWidth="1"/>
    <col min="3" max="3" width="71" style="229" customWidth="1"/>
    <col min="4" max="4" width="21.5703125" style="229" customWidth="1"/>
    <col min="5" max="5" width="70.140625" style="229" bestFit="1" customWidth="1"/>
    <col min="6" max="6" width="21.42578125" style="231" customWidth="1"/>
    <col min="7" max="7" width="36.42578125" style="231" bestFit="1" customWidth="1"/>
    <col min="8" max="8" width="11" style="229" customWidth="1"/>
    <col min="9" max="16384" width="9.140625" style="229"/>
  </cols>
  <sheetData>
    <row r="1" spans="2:8" s="175" customFormat="1" ht="13.5" thickBot="1" x14ac:dyDescent="0.25">
      <c r="F1" s="176"/>
      <c r="G1" s="177"/>
    </row>
    <row r="2" spans="2:8" s="175" customFormat="1" ht="13.5" thickBot="1" x14ac:dyDescent="0.25">
      <c r="C2" s="453" t="s">
        <v>107</v>
      </c>
      <c r="D2" s="454"/>
      <c r="E2" s="454"/>
      <c r="F2" s="454"/>
      <c r="G2" s="454"/>
      <c r="H2" s="455"/>
    </row>
    <row r="3" spans="2:8" s="175" customFormat="1" x14ac:dyDescent="0.2">
      <c r="C3" s="178"/>
      <c r="D3" s="179"/>
      <c r="E3" s="180"/>
      <c r="F3" s="181"/>
      <c r="G3" s="182"/>
      <c r="H3" s="183"/>
    </row>
    <row r="4" spans="2:8" s="175" customFormat="1" x14ac:dyDescent="0.2">
      <c r="C4" s="456" t="s">
        <v>108</v>
      </c>
      <c r="D4" s="457"/>
      <c r="E4" s="457"/>
      <c r="F4" s="457"/>
      <c r="G4" s="457"/>
      <c r="H4" s="458"/>
    </row>
    <row r="5" spans="2:8" s="175" customFormat="1" ht="6" customHeight="1" x14ac:dyDescent="0.2">
      <c r="C5" s="184"/>
      <c r="D5" s="185"/>
      <c r="E5" s="186"/>
      <c r="F5" s="181"/>
      <c r="G5" s="187"/>
      <c r="H5" s="183"/>
    </row>
    <row r="6" spans="2:8" s="175" customFormat="1" ht="27.75" customHeight="1" x14ac:dyDescent="0.2">
      <c r="C6" s="459" t="s">
        <v>523</v>
      </c>
      <c r="D6" s="460"/>
      <c r="E6" s="460"/>
      <c r="F6" s="460"/>
      <c r="G6" s="460"/>
      <c r="H6" s="461"/>
    </row>
    <row r="7" spans="2:8" s="193" customFormat="1" ht="13.5" thickBot="1" x14ac:dyDescent="0.25">
      <c r="B7" s="188"/>
      <c r="C7" s="189"/>
      <c r="D7" s="190"/>
      <c r="E7" s="190"/>
      <c r="F7" s="191"/>
      <c r="G7" s="191"/>
      <c r="H7" s="192"/>
    </row>
    <row r="8" spans="2:8" s="196" customFormat="1" ht="66" customHeight="1" x14ac:dyDescent="0.25">
      <c r="B8" s="194"/>
      <c r="C8" s="462" t="s">
        <v>109</v>
      </c>
      <c r="D8" s="464" t="s">
        <v>110</v>
      </c>
      <c r="E8" s="466" t="s">
        <v>111</v>
      </c>
      <c r="F8" s="195" t="s">
        <v>112</v>
      </c>
      <c r="G8" s="195" t="s">
        <v>524</v>
      </c>
      <c r="H8" s="195" t="s">
        <v>366</v>
      </c>
    </row>
    <row r="9" spans="2:8" s="196" customFormat="1" ht="15.75" thickBot="1" x14ac:dyDescent="0.3">
      <c r="B9" s="194"/>
      <c r="C9" s="463"/>
      <c r="D9" s="465"/>
      <c r="E9" s="467"/>
      <c r="F9" s="197" t="s">
        <v>113</v>
      </c>
      <c r="G9" s="197" t="s">
        <v>113</v>
      </c>
      <c r="H9" s="198"/>
    </row>
    <row r="10" spans="2:8" s="196" customFormat="1" ht="15" x14ac:dyDescent="0.25">
      <c r="B10" s="194"/>
      <c r="C10" s="199"/>
      <c r="D10" s="200"/>
      <c r="E10" s="201"/>
      <c r="F10" s="202"/>
      <c r="G10" s="203"/>
      <c r="H10" s="204"/>
    </row>
    <row r="11" spans="2:8" s="196" customFormat="1" ht="15" x14ac:dyDescent="0.25">
      <c r="B11" s="194"/>
      <c r="C11" s="205" t="s">
        <v>397</v>
      </c>
      <c r="D11" s="206" t="s">
        <v>114</v>
      </c>
      <c r="E11" s="206" t="s">
        <v>129</v>
      </c>
      <c r="F11" s="207">
        <v>2155.8195999999998</v>
      </c>
      <c r="G11" s="207">
        <v>0</v>
      </c>
      <c r="H11" s="208">
        <v>0</v>
      </c>
    </row>
    <row r="12" spans="2:8" s="196" customFormat="1" ht="15" x14ac:dyDescent="0.25">
      <c r="B12" s="194"/>
      <c r="C12" s="205"/>
      <c r="D12" s="206"/>
      <c r="E12" s="206" t="s">
        <v>121</v>
      </c>
      <c r="F12" s="207">
        <v>2125.6638618000002</v>
      </c>
      <c r="G12" s="207">
        <v>2666.3814000000002</v>
      </c>
      <c r="H12" s="208">
        <v>3.7755995814905507E-3</v>
      </c>
    </row>
    <row r="13" spans="2:8" s="196" customFormat="1" ht="15" x14ac:dyDescent="0.25">
      <c r="B13" s="194"/>
      <c r="C13" s="205"/>
      <c r="D13" s="206"/>
      <c r="E13" s="206" t="s">
        <v>122</v>
      </c>
      <c r="F13" s="207">
        <v>33881.504029000003</v>
      </c>
      <c r="G13" s="207">
        <v>20659.660199999998</v>
      </c>
      <c r="H13" s="208">
        <v>1.9584039796413481E-2</v>
      </c>
    </row>
    <row r="14" spans="2:8" s="196" customFormat="1" ht="15" x14ac:dyDescent="0.25">
      <c r="B14" s="194"/>
      <c r="C14" s="205"/>
      <c r="D14" s="206"/>
      <c r="E14" s="206" t="s">
        <v>140</v>
      </c>
      <c r="F14" s="207">
        <v>75.462262499999994</v>
      </c>
      <c r="G14" s="207">
        <v>0</v>
      </c>
      <c r="H14" s="208">
        <v>0</v>
      </c>
    </row>
    <row r="15" spans="2:8" s="196" customFormat="1" ht="15" x14ac:dyDescent="0.25">
      <c r="B15" s="194"/>
      <c r="C15" s="205"/>
      <c r="D15" s="206"/>
      <c r="E15" s="206" t="s">
        <v>143</v>
      </c>
      <c r="F15" s="207">
        <v>2742.0953999999997</v>
      </c>
      <c r="G15" s="209">
        <v>0</v>
      </c>
      <c r="H15" s="208">
        <v>0</v>
      </c>
    </row>
    <row r="16" spans="2:8" s="196" customFormat="1" ht="15" x14ac:dyDescent="0.25">
      <c r="B16" s="194"/>
      <c r="C16" s="205"/>
      <c r="D16" s="206"/>
      <c r="E16" s="206" t="s">
        <v>348</v>
      </c>
      <c r="F16" s="207">
        <v>53.131403400000018</v>
      </c>
      <c r="G16" s="209">
        <v>0</v>
      </c>
      <c r="H16" s="208">
        <v>0</v>
      </c>
    </row>
    <row r="17" spans="2:8" s="196" customFormat="1" ht="15" x14ac:dyDescent="0.25">
      <c r="B17" s="194"/>
      <c r="C17" s="205"/>
      <c r="D17" s="206"/>
      <c r="E17" s="206" t="s">
        <v>126</v>
      </c>
      <c r="F17" s="207">
        <v>747.26778620000005</v>
      </c>
      <c r="G17" s="209">
        <v>527.39361600000007</v>
      </c>
      <c r="H17" s="208">
        <v>2.0316228327420475E-2</v>
      </c>
    </row>
    <row r="18" spans="2:8" s="196" customFormat="1" ht="15" x14ac:dyDescent="0.25">
      <c r="B18" s="194"/>
      <c r="C18" s="205"/>
      <c r="D18" s="206"/>
      <c r="E18" s="206" t="s">
        <v>127</v>
      </c>
      <c r="F18" s="207">
        <v>973.92689989999985</v>
      </c>
      <c r="G18" s="207">
        <v>708.18962099999999</v>
      </c>
      <c r="H18" s="208">
        <v>8.513784220134997E-3</v>
      </c>
    </row>
    <row r="19" spans="2:8" s="196" customFormat="1" ht="15" x14ac:dyDescent="0.25">
      <c r="B19" s="194"/>
      <c r="C19" s="205"/>
      <c r="D19" s="206"/>
      <c r="E19" s="206" t="s">
        <v>128</v>
      </c>
      <c r="F19" s="207">
        <v>2424.4088371999987</v>
      </c>
      <c r="G19" s="207">
        <v>1914.6153059999999</v>
      </c>
      <c r="H19" s="208">
        <v>8.5188196647235457E-3</v>
      </c>
    </row>
    <row r="20" spans="2:8" s="196" customFormat="1" ht="15" x14ac:dyDescent="0.25">
      <c r="B20" s="194"/>
      <c r="C20" s="205"/>
      <c r="D20" s="206"/>
      <c r="E20" s="206" t="s">
        <v>130</v>
      </c>
      <c r="F20" s="207">
        <v>66.702679400000008</v>
      </c>
      <c r="G20" s="207">
        <v>0</v>
      </c>
      <c r="H20" s="208">
        <v>0</v>
      </c>
    </row>
    <row r="21" spans="2:8" s="196" customFormat="1" ht="15" x14ac:dyDescent="0.25">
      <c r="B21" s="194"/>
      <c r="C21" s="205"/>
      <c r="D21" s="206"/>
      <c r="E21" s="206" t="s">
        <v>307</v>
      </c>
      <c r="F21" s="207">
        <v>102.71446619999996</v>
      </c>
      <c r="G21" s="207">
        <v>0</v>
      </c>
      <c r="H21" s="208">
        <v>0</v>
      </c>
    </row>
    <row r="22" spans="2:8" s="196" customFormat="1" ht="15" x14ac:dyDescent="0.25">
      <c r="B22" s="194"/>
      <c r="C22" s="205"/>
      <c r="D22" s="206"/>
      <c r="E22" s="206"/>
      <c r="F22" s="207"/>
      <c r="G22" s="207"/>
      <c r="H22" s="208"/>
    </row>
    <row r="23" spans="2:8" s="196" customFormat="1" ht="15" x14ac:dyDescent="0.25">
      <c r="B23" s="194"/>
      <c r="C23" s="205" t="s">
        <v>398</v>
      </c>
      <c r="D23" s="206" t="s">
        <v>114</v>
      </c>
      <c r="E23" s="206" t="s">
        <v>115</v>
      </c>
      <c r="F23" s="207">
        <v>15994.319995999998</v>
      </c>
      <c r="G23" s="207">
        <v>0</v>
      </c>
      <c r="H23" s="208">
        <v>0</v>
      </c>
    </row>
    <row r="24" spans="2:8" s="196" customFormat="1" ht="15" x14ac:dyDescent="0.25">
      <c r="B24" s="194"/>
      <c r="C24" s="205"/>
      <c r="D24" s="206"/>
      <c r="E24" s="206" t="s">
        <v>116</v>
      </c>
      <c r="F24" s="207">
        <v>1979.1680200000001</v>
      </c>
      <c r="G24" s="207">
        <v>0</v>
      </c>
      <c r="H24" s="208">
        <v>0</v>
      </c>
    </row>
    <row r="25" spans="2:8" s="196" customFormat="1" ht="15" x14ac:dyDescent="0.25">
      <c r="B25" s="194"/>
      <c r="C25" s="205"/>
      <c r="D25" s="206"/>
      <c r="E25" s="206" t="s">
        <v>118</v>
      </c>
      <c r="F25" s="207">
        <v>9996.4499974999999</v>
      </c>
      <c r="G25" s="207">
        <v>0</v>
      </c>
      <c r="H25" s="208">
        <v>0</v>
      </c>
    </row>
    <row r="26" spans="2:8" s="196" customFormat="1" ht="15" x14ac:dyDescent="0.25">
      <c r="B26" s="194"/>
      <c r="C26" s="205"/>
      <c r="D26" s="206"/>
      <c r="E26" s="206" t="s">
        <v>131</v>
      </c>
      <c r="F26" s="207">
        <v>1847.4058617999999</v>
      </c>
      <c r="G26" s="207">
        <v>2022.97306</v>
      </c>
      <c r="H26" s="208">
        <v>2.0522101393918839E-2</v>
      </c>
    </row>
    <row r="27" spans="2:8" s="196" customFormat="1" ht="15" x14ac:dyDescent="0.25">
      <c r="B27" s="194"/>
      <c r="C27" s="205"/>
      <c r="D27" s="206"/>
      <c r="E27" s="206" t="s">
        <v>121</v>
      </c>
      <c r="F27" s="207">
        <v>2322.6346573999999</v>
      </c>
      <c r="G27" s="207">
        <v>13162.877575</v>
      </c>
      <c r="H27" s="208">
        <v>1.8638652018567695E-2</v>
      </c>
    </row>
    <row r="28" spans="2:8" s="196" customFormat="1" ht="15" x14ac:dyDescent="0.25">
      <c r="B28" s="194"/>
      <c r="C28" s="205"/>
      <c r="D28" s="206"/>
      <c r="E28" s="206" t="s">
        <v>122</v>
      </c>
      <c r="F28" s="207">
        <v>30910.049520199995</v>
      </c>
      <c r="G28" s="207">
        <v>3413.6664000000001</v>
      </c>
      <c r="H28" s="208">
        <v>3.235937957453896E-3</v>
      </c>
    </row>
    <row r="29" spans="2:8" s="196" customFormat="1" ht="15" x14ac:dyDescent="0.25">
      <c r="B29" s="194"/>
      <c r="C29" s="205"/>
      <c r="D29" s="206"/>
      <c r="E29" s="206" t="s">
        <v>140</v>
      </c>
      <c r="F29" s="207">
        <v>1336.1231696999998</v>
      </c>
      <c r="G29" s="207">
        <v>2336.0937574999998</v>
      </c>
      <c r="H29" s="208">
        <v>4.4084908302238081E-2</v>
      </c>
    </row>
    <row r="30" spans="2:8" s="196" customFormat="1" ht="15" x14ac:dyDescent="0.25">
      <c r="B30" s="194"/>
      <c r="C30" s="205"/>
      <c r="D30" s="206"/>
      <c r="E30" s="206" t="s">
        <v>124</v>
      </c>
      <c r="F30" s="207">
        <v>13995.029996500001</v>
      </c>
      <c r="G30" s="207">
        <v>0</v>
      </c>
      <c r="H30" s="208">
        <v>0</v>
      </c>
    </row>
    <row r="31" spans="2:8" s="196" customFormat="1" ht="15" x14ac:dyDescent="0.25">
      <c r="B31" s="194"/>
      <c r="C31" s="205"/>
      <c r="D31" s="206"/>
      <c r="E31" s="206" t="s">
        <v>114</v>
      </c>
      <c r="F31" s="207">
        <v>172472.83997</v>
      </c>
      <c r="G31" s="207">
        <v>0</v>
      </c>
      <c r="H31" s="208">
        <v>0</v>
      </c>
    </row>
    <row r="32" spans="2:8" s="196" customFormat="1" ht="15" x14ac:dyDescent="0.25">
      <c r="B32" s="194"/>
      <c r="C32" s="205"/>
      <c r="D32" s="206"/>
      <c r="E32" s="206" t="s">
        <v>125</v>
      </c>
      <c r="F32" s="207">
        <v>713990.4</v>
      </c>
      <c r="G32" s="207">
        <v>0</v>
      </c>
      <c r="H32" s="208">
        <v>0</v>
      </c>
    </row>
    <row r="33" spans="2:8" s="196" customFormat="1" ht="15" x14ac:dyDescent="0.25">
      <c r="B33" s="194"/>
      <c r="C33" s="205"/>
      <c r="D33" s="206"/>
      <c r="E33" s="206" t="s">
        <v>126</v>
      </c>
      <c r="F33" s="207">
        <v>546.76461859999995</v>
      </c>
      <c r="G33" s="207">
        <v>536.75341850000007</v>
      </c>
      <c r="H33" s="208">
        <v>2.0676786132673774E-2</v>
      </c>
    </row>
    <row r="34" spans="2:8" s="196" customFormat="1" ht="15" x14ac:dyDescent="0.25">
      <c r="B34" s="194"/>
      <c r="C34" s="205"/>
      <c r="D34" s="206"/>
      <c r="E34" s="206" t="s">
        <v>127</v>
      </c>
      <c r="F34" s="207">
        <v>416.54790870000028</v>
      </c>
      <c r="G34" s="207">
        <v>832.59108800000001</v>
      </c>
      <c r="H34" s="208">
        <v>1.0009326113576902E-2</v>
      </c>
    </row>
    <row r="35" spans="2:8" s="196" customFormat="1" ht="15" x14ac:dyDescent="0.25">
      <c r="B35" s="194"/>
      <c r="C35" s="205"/>
      <c r="D35" s="206"/>
      <c r="E35" s="206" t="s">
        <v>128</v>
      </c>
      <c r="F35" s="207">
        <v>1309.9157569999998</v>
      </c>
      <c r="G35" s="207">
        <v>2250.8862825000001</v>
      </c>
      <c r="H35" s="208">
        <v>1.0015011509793854E-2</v>
      </c>
    </row>
    <row r="36" spans="2:8" s="196" customFormat="1" ht="15" x14ac:dyDescent="0.25">
      <c r="B36" s="194"/>
      <c r="C36" s="205"/>
      <c r="D36" s="206"/>
      <c r="E36" s="206" t="s">
        <v>525</v>
      </c>
      <c r="F36" s="207">
        <v>2641.6277724000001</v>
      </c>
      <c r="G36" s="207">
        <v>4127.4500889999999</v>
      </c>
      <c r="H36" s="208">
        <v>3.4784900269979963E-2</v>
      </c>
    </row>
    <row r="37" spans="2:8" s="196" customFormat="1" ht="15" x14ac:dyDescent="0.25">
      <c r="B37" s="194"/>
      <c r="C37" s="205"/>
      <c r="D37" s="206"/>
      <c r="E37" s="206"/>
      <c r="F37" s="207"/>
      <c r="G37" s="207"/>
      <c r="H37" s="208"/>
    </row>
    <row r="38" spans="2:8" s="196" customFormat="1" ht="15" x14ac:dyDescent="0.25">
      <c r="B38" s="194"/>
      <c r="C38" s="205" t="s">
        <v>526</v>
      </c>
      <c r="D38" s="206" t="s">
        <v>114</v>
      </c>
      <c r="E38" s="206" t="s">
        <v>130</v>
      </c>
      <c r="F38" s="207">
        <v>51.669287700000005</v>
      </c>
      <c r="G38" s="207">
        <v>52.734102</v>
      </c>
      <c r="H38" s="208">
        <v>8.0083316134885729E-3</v>
      </c>
    </row>
    <row r="39" spans="2:8" s="196" customFormat="1" ht="15" x14ac:dyDescent="0.25">
      <c r="B39" s="194"/>
      <c r="C39" s="205"/>
      <c r="D39" s="206"/>
      <c r="E39" s="206" t="s">
        <v>137</v>
      </c>
      <c r="F39" s="207">
        <v>195.88921539999996</v>
      </c>
      <c r="G39" s="207">
        <v>0</v>
      </c>
      <c r="H39" s="208">
        <v>0</v>
      </c>
    </row>
    <row r="40" spans="2:8" s="196" customFormat="1" ht="15" x14ac:dyDescent="0.25">
      <c r="B40" s="194"/>
      <c r="C40" s="205"/>
      <c r="D40" s="206"/>
      <c r="E40" s="206" t="s">
        <v>307</v>
      </c>
      <c r="F40" s="207">
        <v>63.103946099999995</v>
      </c>
      <c r="G40" s="207">
        <v>64.894065999999995</v>
      </c>
      <c r="H40" s="208">
        <v>7.9507355493447125E-3</v>
      </c>
    </row>
    <row r="41" spans="2:8" s="196" customFormat="1" ht="15" x14ac:dyDescent="0.25">
      <c r="B41" s="194"/>
      <c r="C41" s="205"/>
      <c r="D41" s="206"/>
      <c r="E41" s="206"/>
      <c r="F41" s="207"/>
      <c r="G41" s="207"/>
      <c r="H41" s="208"/>
    </row>
    <row r="42" spans="2:8" s="196" customFormat="1" ht="15" x14ac:dyDescent="0.25">
      <c r="B42" s="194"/>
      <c r="C42" s="205" t="s">
        <v>374</v>
      </c>
      <c r="D42" s="206" t="s">
        <v>114</v>
      </c>
      <c r="E42" s="206" t="s">
        <v>163</v>
      </c>
      <c r="F42" s="207">
        <v>1584.9544681</v>
      </c>
      <c r="G42" s="207">
        <v>974.52693849999991</v>
      </c>
      <c r="H42" s="208">
        <v>1.4400553552885735E-2</v>
      </c>
    </row>
    <row r="43" spans="2:8" s="196" customFormat="1" ht="15" x14ac:dyDescent="0.25">
      <c r="B43" s="194"/>
      <c r="C43" s="205"/>
      <c r="D43" s="206"/>
      <c r="E43" s="206" t="s">
        <v>139</v>
      </c>
      <c r="F43" s="207">
        <v>688.66337700000008</v>
      </c>
      <c r="G43" s="207">
        <v>0</v>
      </c>
      <c r="H43" s="208">
        <v>0</v>
      </c>
    </row>
    <row r="44" spans="2:8" s="196" customFormat="1" ht="15" x14ac:dyDescent="0.25">
      <c r="B44" s="194"/>
      <c r="C44" s="205"/>
      <c r="D44" s="206"/>
      <c r="E44" s="206" t="s">
        <v>148</v>
      </c>
      <c r="F44" s="207">
        <v>931.38454719999993</v>
      </c>
      <c r="G44" s="207">
        <v>892.18977500000005</v>
      </c>
      <c r="H44" s="208">
        <v>1.2744964853247753E-2</v>
      </c>
    </row>
    <row r="45" spans="2:8" s="196" customFormat="1" ht="15" x14ac:dyDescent="0.25">
      <c r="B45" s="194"/>
      <c r="C45" s="205"/>
      <c r="D45" s="206"/>
      <c r="E45" s="206" t="s">
        <v>164</v>
      </c>
      <c r="F45" s="207">
        <v>560.35508000000004</v>
      </c>
      <c r="G45" s="207">
        <v>0</v>
      </c>
      <c r="H45" s="208">
        <v>0</v>
      </c>
    </row>
    <row r="46" spans="2:8" s="196" customFormat="1" ht="15" x14ac:dyDescent="0.25">
      <c r="B46" s="194"/>
      <c r="C46" s="205"/>
      <c r="D46" s="206"/>
      <c r="E46" s="206" t="s">
        <v>121</v>
      </c>
      <c r="F46" s="207">
        <v>1224.5131629</v>
      </c>
      <c r="G46" s="207">
        <v>3170.2942585000001</v>
      </c>
      <c r="H46" s="208">
        <v>4.4891408541908127E-3</v>
      </c>
    </row>
    <row r="47" spans="2:8" s="196" customFormat="1" ht="15" x14ac:dyDescent="0.25">
      <c r="B47" s="194"/>
      <c r="C47" s="205"/>
      <c r="D47" s="206"/>
      <c r="E47" s="206" t="s">
        <v>122</v>
      </c>
      <c r="F47" s="207">
        <v>9380.4387236000002</v>
      </c>
      <c r="G47" s="207">
        <v>2132.3757000000001</v>
      </c>
      <c r="H47" s="208">
        <v>2.0213561193859839E-3</v>
      </c>
    </row>
    <row r="48" spans="2:8" s="196" customFormat="1" ht="15" x14ac:dyDescent="0.25">
      <c r="B48" s="194"/>
      <c r="C48" s="205"/>
      <c r="D48" s="206"/>
      <c r="E48" s="206" t="s">
        <v>133</v>
      </c>
      <c r="F48" s="207">
        <v>3335.3525043</v>
      </c>
      <c r="G48" s="207">
        <v>3204.2675625000002</v>
      </c>
      <c r="H48" s="208">
        <v>1.604777029204514E-3</v>
      </c>
    </row>
    <row r="49" spans="2:8" s="196" customFormat="1" ht="15" x14ac:dyDescent="0.25">
      <c r="B49" s="194"/>
      <c r="C49" s="205"/>
      <c r="D49" s="206"/>
      <c r="E49" s="206" t="s">
        <v>135</v>
      </c>
      <c r="F49" s="207">
        <v>715.43645270000002</v>
      </c>
      <c r="G49" s="207">
        <v>3528.3705805</v>
      </c>
      <c r="H49" s="208">
        <v>7.3555979214444981E-3</v>
      </c>
    </row>
    <row r="50" spans="2:8" s="196" customFormat="1" ht="15" x14ac:dyDescent="0.25">
      <c r="B50" s="194"/>
      <c r="C50" s="205"/>
      <c r="D50" s="206"/>
      <c r="E50" s="206" t="s">
        <v>136</v>
      </c>
      <c r="F50" s="207">
        <v>447.45697999999999</v>
      </c>
      <c r="G50" s="207">
        <v>4949.7426639999994</v>
      </c>
      <c r="H50" s="208">
        <v>1.0075790040801816E-2</v>
      </c>
    </row>
    <row r="51" spans="2:8" s="196" customFormat="1" ht="15" x14ac:dyDescent="0.25">
      <c r="B51" s="194"/>
      <c r="C51" s="205"/>
      <c r="D51" s="206"/>
      <c r="E51" s="206" t="s">
        <v>348</v>
      </c>
      <c r="F51" s="207">
        <v>5.4553887000000012</v>
      </c>
      <c r="G51" s="207">
        <v>0</v>
      </c>
      <c r="H51" s="208">
        <v>0</v>
      </c>
    </row>
    <row r="52" spans="2:8" s="196" customFormat="1" ht="15" x14ac:dyDescent="0.25">
      <c r="B52" s="194"/>
      <c r="C52" s="205"/>
      <c r="D52" s="206"/>
      <c r="E52" s="206" t="s">
        <v>137</v>
      </c>
      <c r="F52" s="207">
        <v>32.817904700000021</v>
      </c>
      <c r="G52" s="207">
        <v>39.784202499999999</v>
      </c>
      <c r="H52" s="208">
        <v>2.3517987183404839E-3</v>
      </c>
    </row>
    <row r="53" spans="2:8" s="196" customFormat="1" ht="15" x14ac:dyDescent="0.25">
      <c r="B53" s="194"/>
      <c r="C53" s="205"/>
      <c r="D53" s="206"/>
      <c r="E53" s="206" t="s">
        <v>142</v>
      </c>
      <c r="F53" s="207">
        <v>7650.6053288000003</v>
      </c>
      <c r="G53" s="207">
        <v>5892.5552929999994</v>
      </c>
      <c r="H53" s="208">
        <v>1.0367599333150722E-2</v>
      </c>
    </row>
    <row r="54" spans="2:8" s="196" customFormat="1" ht="15" x14ac:dyDescent="0.25">
      <c r="B54" s="194"/>
      <c r="C54" s="205"/>
      <c r="D54" s="206"/>
      <c r="E54" s="206"/>
      <c r="F54" s="207"/>
      <c r="G54" s="207"/>
      <c r="H54" s="208"/>
    </row>
    <row r="55" spans="2:8" s="196" customFormat="1" ht="15" x14ac:dyDescent="0.25">
      <c r="B55" s="194"/>
      <c r="C55" s="205" t="s">
        <v>37</v>
      </c>
      <c r="D55" s="206" t="s">
        <v>399</v>
      </c>
      <c r="E55" s="206" t="s">
        <v>406</v>
      </c>
      <c r="F55" s="207">
        <v>2415.9024199999999</v>
      </c>
      <c r="G55" s="207">
        <v>0</v>
      </c>
      <c r="H55" s="208">
        <v>0</v>
      </c>
    </row>
    <row r="56" spans="2:8" s="196" customFormat="1" ht="15" x14ac:dyDescent="0.25">
      <c r="B56" s="194"/>
      <c r="C56" s="205"/>
      <c r="D56" s="206" t="s">
        <v>400</v>
      </c>
      <c r="E56" s="206" t="s">
        <v>124</v>
      </c>
      <c r="F56" s="207">
        <v>3101.2236000000003</v>
      </c>
      <c r="G56" s="207">
        <v>3378.7088000000003</v>
      </c>
      <c r="H56" s="208">
        <v>1.5986046301234196E-3</v>
      </c>
    </row>
    <row r="57" spans="2:8" s="196" customFormat="1" ht="15" x14ac:dyDescent="0.25">
      <c r="B57" s="194"/>
      <c r="C57" s="205"/>
      <c r="D57" s="206"/>
      <c r="E57" s="206" t="s">
        <v>114</v>
      </c>
      <c r="F57" s="207">
        <v>204962.80497999999</v>
      </c>
      <c r="G57" s="207">
        <v>0</v>
      </c>
      <c r="H57" s="208">
        <v>0</v>
      </c>
    </row>
    <row r="58" spans="2:8" s="196" customFormat="1" ht="15" x14ac:dyDescent="0.25">
      <c r="B58" s="194"/>
      <c r="C58" s="205"/>
      <c r="D58" s="206"/>
      <c r="E58" s="206" t="s">
        <v>306</v>
      </c>
      <c r="F58" s="207">
        <v>18374.2907447</v>
      </c>
      <c r="G58" s="207">
        <v>0</v>
      </c>
      <c r="H58" s="208">
        <v>0</v>
      </c>
    </row>
    <row r="59" spans="2:8" s="196" customFormat="1" ht="15" x14ac:dyDescent="0.25">
      <c r="B59" s="194"/>
      <c r="C59" s="205"/>
      <c r="D59" s="206"/>
      <c r="E59" s="206" t="s">
        <v>125</v>
      </c>
      <c r="F59" s="207">
        <v>40734.285185300003</v>
      </c>
      <c r="G59" s="207">
        <v>29597.19</v>
      </c>
      <c r="H59" s="208">
        <v>9.9438004706150981E-3</v>
      </c>
    </row>
    <row r="60" spans="2:8" s="196" customFormat="1" ht="15" x14ac:dyDescent="0.25">
      <c r="B60" s="194"/>
      <c r="C60" s="205"/>
      <c r="D60" s="206"/>
      <c r="E60" s="206"/>
      <c r="F60" s="207"/>
      <c r="G60" s="207"/>
      <c r="H60" s="208"/>
    </row>
    <row r="61" spans="2:8" s="196" customFormat="1" ht="15" x14ac:dyDescent="0.25">
      <c r="B61" s="194"/>
      <c r="C61" s="205" t="s">
        <v>401</v>
      </c>
      <c r="D61" s="206" t="s">
        <v>147</v>
      </c>
      <c r="E61" s="206" t="s">
        <v>121</v>
      </c>
      <c r="F61" s="207">
        <v>99.987441199999992</v>
      </c>
      <c r="G61" s="207">
        <v>0</v>
      </c>
      <c r="H61" s="208">
        <v>0</v>
      </c>
    </row>
    <row r="62" spans="2:8" s="196" customFormat="1" ht="15" x14ac:dyDescent="0.25">
      <c r="B62" s="194"/>
      <c r="C62" s="205"/>
      <c r="D62" s="206" t="s">
        <v>402</v>
      </c>
      <c r="E62" s="206" t="s">
        <v>122</v>
      </c>
      <c r="F62" s="207">
        <v>24844.717706399995</v>
      </c>
      <c r="G62" s="207">
        <v>85.402500000000003</v>
      </c>
      <c r="H62" s="208">
        <v>8.0956121374794074E-5</v>
      </c>
    </row>
    <row r="63" spans="2:8" s="196" customFormat="1" ht="15" x14ac:dyDescent="0.25">
      <c r="B63" s="194"/>
      <c r="C63" s="205"/>
      <c r="D63" s="206"/>
      <c r="E63" s="206" t="s">
        <v>140</v>
      </c>
      <c r="F63" s="207">
        <v>157.64325539999999</v>
      </c>
      <c r="G63" s="207">
        <v>79.253519999999995</v>
      </c>
      <c r="H63" s="208">
        <v>1.4956095621644124E-3</v>
      </c>
    </row>
    <row r="64" spans="2:8" s="196" customFormat="1" ht="15" x14ac:dyDescent="0.25">
      <c r="B64" s="194"/>
      <c r="C64" s="205"/>
      <c r="D64" s="206"/>
      <c r="E64" s="206" t="s">
        <v>133</v>
      </c>
      <c r="F64" s="207">
        <v>73.493920000000003</v>
      </c>
      <c r="G64" s="207">
        <v>0</v>
      </c>
      <c r="H64" s="208">
        <v>0</v>
      </c>
    </row>
    <row r="65" spans="2:8" s="196" customFormat="1" ht="15" x14ac:dyDescent="0.25">
      <c r="B65" s="194"/>
      <c r="C65" s="205"/>
      <c r="D65" s="206"/>
      <c r="E65" s="206" t="s">
        <v>149</v>
      </c>
      <c r="F65" s="207">
        <v>0</v>
      </c>
      <c r="G65" s="207">
        <v>1423.375</v>
      </c>
      <c r="H65" s="208">
        <v>1.630450454304776E-2</v>
      </c>
    </row>
    <row r="66" spans="2:8" s="196" customFormat="1" ht="15" x14ac:dyDescent="0.25">
      <c r="B66" s="194"/>
      <c r="C66" s="205"/>
      <c r="D66" s="206"/>
      <c r="E66" s="206" t="s">
        <v>349</v>
      </c>
      <c r="F66" s="207">
        <v>194.00078979999998</v>
      </c>
      <c r="G66" s="207">
        <v>169.58089749999999</v>
      </c>
      <c r="H66" s="208">
        <v>4.1050434472103964E-2</v>
      </c>
    </row>
    <row r="67" spans="2:8" s="196" customFormat="1" ht="15" x14ac:dyDescent="0.25">
      <c r="B67" s="194"/>
      <c r="C67" s="205"/>
      <c r="D67" s="206"/>
      <c r="E67" s="206" t="s">
        <v>126</v>
      </c>
      <c r="F67" s="207">
        <v>652.19529539999996</v>
      </c>
      <c r="G67" s="207">
        <v>513.58216749999997</v>
      </c>
      <c r="H67" s="208">
        <v>1.9784184455925429E-2</v>
      </c>
    </row>
    <row r="68" spans="2:8" s="196" customFormat="1" ht="15" x14ac:dyDescent="0.25">
      <c r="B68" s="194"/>
      <c r="C68" s="205"/>
      <c r="D68" s="206"/>
      <c r="E68" s="206" t="s">
        <v>127</v>
      </c>
      <c r="F68" s="207">
        <v>781.56590429999926</v>
      </c>
      <c r="G68" s="207">
        <v>1084.2416725</v>
      </c>
      <c r="H68" s="208">
        <v>1.303464406765611E-2</v>
      </c>
    </row>
    <row r="69" spans="2:8" s="196" customFormat="1" ht="15" x14ac:dyDescent="0.25">
      <c r="B69" s="194"/>
      <c r="C69" s="205"/>
      <c r="D69" s="206"/>
      <c r="E69" s="206" t="s">
        <v>128</v>
      </c>
      <c r="F69" s="207">
        <v>2528.3396405999993</v>
      </c>
      <c r="G69" s="207">
        <v>2931.1846049999999</v>
      </c>
      <c r="H69" s="208">
        <v>1.304190610811346E-2</v>
      </c>
    </row>
    <row r="70" spans="2:8" s="196" customFormat="1" ht="15" x14ac:dyDescent="0.25">
      <c r="B70" s="194"/>
      <c r="C70" s="205"/>
      <c r="D70" s="206"/>
      <c r="E70" s="206" t="s">
        <v>150</v>
      </c>
      <c r="F70" s="207">
        <v>848.5404628</v>
      </c>
      <c r="G70" s="207">
        <v>717.24892</v>
      </c>
      <c r="H70" s="208">
        <v>1.5213764287311145E-2</v>
      </c>
    </row>
    <row r="71" spans="2:8" s="196" customFormat="1" ht="15" x14ac:dyDescent="0.25">
      <c r="B71" s="194"/>
      <c r="C71" s="205"/>
      <c r="D71" s="206"/>
      <c r="E71" s="206"/>
      <c r="F71" s="207"/>
      <c r="G71" s="207"/>
      <c r="H71" s="208"/>
    </row>
    <row r="72" spans="2:8" s="196" customFormat="1" ht="15" x14ac:dyDescent="0.25">
      <c r="B72" s="194"/>
      <c r="C72" s="205" t="s">
        <v>403</v>
      </c>
      <c r="D72" s="206" t="s">
        <v>182</v>
      </c>
      <c r="E72" s="206" t="s">
        <v>406</v>
      </c>
      <c r="F72" s="207">
        <v>2729.1099880000002</v>
      </c>
      <c r="G72" s="207">
        <v>4497.1390584999999</v>
      </c>
      <c r="H72" s="208">
        <v>1.4304457150832638E-2</v>
      </c>
    </row>
    <row r="73" spans="2:8" s="196" customFormat="1" ht="15" x14ac:dyDescent="0.25">
      <c r="B73" s="194"/>
      <c r="C73" s="205"/>
      <c r="D73" s="206" t="s">
        <v>303</v>
      </c>
      <c r="E73" s="206" t="s">
        <v>139</v>
      </c>
      <c r="F73" s="207">
        <v>4398.7413479999996</v>
      </c>
      <c r="G73" s="207">
        <v>7141.0458900000003</v>
      </c>
      <c r="H73" s="208">
        <v>1.3714025212025501E-2</v>
      </c>
    </row>
    <row r="74" spans="2:8" s="196" customFormat="1" ht="15" x14ac:dyDescent="0.25">
      <c r="B74" s="194"/>
      <c r="C74" s="205"/>
      <c r="D74" s="206" t="s">
        <v>304</v>
      </c>
      <c r="E74" s="206" t="s">
        <v>176</v>
      </c>
      <c r="F74" s="207">
        <v>1397.8386739</v>
      </c>
      <c r="G74" s="207">
        <v>3156.4776760000004</v>
      </c>
      <c r="H74" s="208">
        <v>2.4831337289357061E-2</v>
      </c>
    </row>
    <row r="75" spans="2:8" s="196" customFormat="1" ht="15" x14ac:dyDescent="0.25">
      <c r="B75" s="194"/>
      <c r="C75" s="205"/>
      <c r="D75" s="206" t="s">
        <v>151</v>
      </c>
      <c r="E75" s="206" t="s">
        <v>121</v>
      </c>
      <c r="F75" s="207">
        <v>1598.4407099999999</v>
      </c>
      <c r="G75" s="207">
        <v>0</v>
      </c>
      <c r="H75" s="208">
        <v>0</v>
      </c>
    </row>
    <row r="76" spans="2:8" s="196" customFormat="1" ht="15" x14ac:dyDescent="0.25">
      <c r="B76" s="194"/>
      <c r="C76" s="205"/>
      <c r="D76" s="206" t="s">
        <v>152</v>
      </c>
      <c r="E76" s="206" t="s">
        <v>122</v>
      </c>
      <c r="F76" s="207">
        <v>6812.4252119000012</v>
      </c>
      <c r="G76" s="207">
        <v>0</v>
      </c>
      <c r="H76" s="208">
        <v>0</v>
      </c>
    </row>
    <row r="77" spans="2:8" s="196" customFormat="1" ht="15" x14ac:dyDescent="0.25">
      <c r="B77" s="194"/>
      <c r="C77" s="205"/>
      <c r="D77" s="206" t="s">
        <v>153</v>
      </c>
      <c r="E77" s="206" t="s">
        <v>140</v>
      </c>
      <c r="F77" s="207">
        <v>55.0910978</v>
      </c>
      <c r="G77" s="207">
        <v>63.854087</v>
      </c>
      <c r="H77" s="208">
        <v>1.205003678076107E-3</v>
      </c>
    </row>
    <row r="78" spans="2:8" s="196" customFormat="1" ht="15" x14ac:dyDescent="0.25">
      <c r="B78" s="194"/>
      <c r="C78" s="205"/>
      <c r="D78" s="206" t="s">
        <v>154</v>
      </c>
      <c r="E78" s="206" t="s">
        <v>133</v>
      </c>
      <c r="F78" s="207">
        <v>5443.9314549999999</v>
      </c>
      <c r="G78" s="207">
        <v>6289.3531249999996</v>
      </c>
      <c r="H78" s="208">
        <v>3.1498647434051864E-3</v>
      </c>
    </row>
    <row r="79" spans="2:8" s="196" customFormat="1" ht="15" x14ac:dyDescent="0.25">
      <c r="B79" s="194"/>
      <c r="C79" s="205"/>
      <c r="D79" s="206" t="s">
        <v>155</v>
      </c>
      <c r="E79" s="206" t="s">
        <v>123</v>
      </c>
      <c r="F79" s="207">
        <v>14024.784685499999</v>
      </c>
      <c r="G79" s="207">
        <v>12576.6021755</v>
      </c>
      <c r="H79" s="208">
        <v>4.6792199366327237E-3</v>
      </c>
    </row>
    <row r="80" spans="2:8" s="196" customFormat="1" ht="15" x14ac:dyDescent="0.25">
      <c r="B80" s="194"/>
      <c r="C80" s="205"/>
      <c r="D80" s="206" t="s">
        <v>156</v>
      </c>
      <c r="E80" s="206" t="s">
        <v>166</v>
      </c>
      <c r="F80" s="207">
        <v>440.06560560000003</v>
      </c>
      <c r="G80" s="207">
        <v>719.04458999999997</v>
      </c>
      <c r="H80" s="208">
        <v>2.0190196473103973E-2</v>
      </c>
    </row>
    <row r="81" spans="2:8" s="196" customFormat="1" ht="15" x14ac:dyDescent="0.25">
      <c r="B81" s="194"/>
      <c r="C81" s="205"/>
      <c r="D81" s="206" t="s">
        <v>157</v>
      </c>
      <c r="E81" s="206" t="s">
        <v>167</v>
      </c>
      <c r="F81" s="207">
        <v>107.5853012</v>
      </c>
      <c r="G81" s="207">
        <v>175.82744300000002</v>
      </c>
      <c r="H81" s="208">
        <v>1.6291975605279806E-2</v>
      </c>
    </row>
    <row r="82" spans="2:8" s="196" customFormat="1" ht="15" x14ac:dyDescent="0.25">
      <c r="B82" s="194"/>
      <c r="C82" s="205"/>
      <c r="D82" s="206" t="s">
        <v>158</v>
      </c>
      <c r="E82" s="206" t="s">
        <v>183</v>
      </c>
      <c r="F82" s="207">
        <v>9.465225499999999</v>
      </c>
      <c r="G82" s="207">
        <v>15.460373500000001</v>
      </c>
      <c r="H82" s="208">
        <v>5.4411940558491733E-3</v>
      </c>
    </row>
    <row r="83" spans="2:8" s="196" customFormat="1" ht="15" x14ac:dyDescent="0.25">
      <c r="B83" s="194"/>
      <c r="C83" s="205"/>
      <c r="D83" s="206" t="s">
        <v>159</v>
      </c>
      <c r="E83" s="206" t="s">
        <v>141</v>
      </c>
      <c r="F83" s="207">
        <v>524.10503190000009</v>
      </c>
      <c r="G83" s="207">
        <v>856.90721050000002</v>
      </c>
      <c r="H83" s="208">
        <v>6.1215611455705567E-3</v>
      </c>
    </row>
    <row r="84" spans="2:8" s="196" customFormat="1" ht="15" x14ac:dyDescent="0.25">
      <c r="B84" s="194"/>
      <c r="C84" s="205"/>
      <c r="D84" s="206" t="s">
        <v>160</v>
      </c>
      <c r="E84" s="206" t="s">
        <v>348</v>
      </c>
      <c r="F84" s="207">
        <v>235.68948800000013</v>
      </c>
      <c r="G84" s="207">
        <v>309.20747</v>
      </c>
      <c r="H84" s="208">
        <v>6.1380888002222939E-2</v>
      </c>
    </row>
    <row r="85" spans="2:8" s="196" customFormat="1" ht="15" x14ac:dyDescent="0.25">
      <c r="B85" s="194"/>
      <c r="C85" s="205"/>
      <c r="D85" s="206" t="s">
        <v>161</v>
      </c>
      <c r="E85" s="206" t="s">
        <v>349</v>
      </c>
      <c r="F85" s="207">
        <v>168.03259779999996</v>
      </c>
      <c r="G85" s="207">
        <v>210.22448699999998</v>
      </c>
      <c r="H85" s="208">
        <v>5.0889024974202487E-2</v>
      </c>
    </row>
    <row r="86" spans="2:8" s="196" customFormat="1" ht="15" x14ac:dyDescent="0.25">
      <c r="B86" s="194"/>
      <c r="C86" s="205"/>
      <c r="D86" s="206" t="s">
        <v>162</v>
      </c>
      <c r="E86" s="206" t="s">
        <v>126</v>
      </c>
      <c r="F86" s="207">
        <v>527.49478739999984</v>
      </c>
      <c r="G86" s="207">
        <v>524.28047649999996</v>
      </c>
      <c r="H86" s="208">
        <v>2.0196304136117574E-2</v>
      </c>
    </row>
    <row r="87" spans="2:8" s="196" customFormat="1" ht="15" x14ac:dyDescent="0.25">
      <c r="B87" s="194"/>
      <c r="C87" s="205"/>
      <c r="D87" s="206" t="s">
        <v>305</v>
      </c>
      <c r="E87" s="206" t="s">
        <v>127</v>
      </c>
      <c r="F87" s="207">
        <v>330.93283929999996</v>
      </c>
      <c r="G87" s="207">
        <v>875.38647349999997</v>
      </c>
      <c r="H87" s="208">
        <v>1.0523807923194517E-2</v>
      </c>
    </row>
    <row r="88" spans="2:8" s="196" customFormat="1" ht="15" x14ac:dyDescent="0.25">
      <c r="B88" s="194"/>
      <c r="C88" s="205"/>
      <c r="D88" s="206" t="s">
        <v>404</v>
      </c>
      <c r="E88" s="206" t="s">
        <v>128</v>
      </c>
      <c r="F88" s="207">
        <v>1081.6386156000008</v>
      </c>
      <c r="G88" s="207">
        <v>2366.7178865000001</v>
      </c>
      <c r="H88" s="208">
        <v>1.0530388433220407E-2</v>
      </c>
    </row>
    <row r="89" spans="2:8" s="196" customFormat="1" ht="15" x14ac:dyDescent="0.25">
      <c r="B89" s="194"/>
      <c r="C89" s="205"/>
      <c r="D89" s="206"/>
      <c r="E89" s="206" t="s">
        <v>525</v>
      </c>
      <c r="F89" s="207">
        <v>6196.2341762999995</v>
      </c>
      <c r="G89" s="207">
        <v>8807.8388200000009</v>
      </c>
      <c r="H89" s="208">
        <v>7.4229800080268887E-2</v>
      </c>
    </row>
    <row r="90" spans="2:8" s="196" customFormat="1" ht="15" x14ac:dyDescent="0.25">
      <c r="B90" s="194"/>
      <c r="C90" s="205"/>
      <c r="D90" s="206"/>
      <c r="E90" s="206"/>
      <c r="F90" s="207"/>
      <c r="G90" s="207"/>
      <c r="H90" s="208"/>
    </row>
    <row r="91" spans="2:8" s="196" customFormat="1" ht="15" x14ac:dyDescent="0.25">
      <c r="B91" s="194"/>
      <c r="C91" s="205" t="s">
        <v>405</v>
      </c>
      <c r="D91" s="206" t="s">
        <v>114</v>
      </c>
      <c r="E91" s="206" t="s">
        <v>302</v>
      </c>
      <c r="F91" s="207">
        <v>0</v>
      </c>
      <c r="G91" s="207">
        <v>4347.1499999999996</v>
      </c>
      <c r="H91" s="208">
        <v>2.6472230150882476E-2</v>
      </c>
    </row>
    <row r="92" spans="2:8" s="196" customFormat="1" ht="15" x14ac:dyDescent="0.25">
      <c r="B92" s="194"/>
      <c r="C92" s="205"/>
      <c r="D92" s="206"/>
      <c r="E92" s="206" t="s">
        <v>163</v>
      </c>
      <c r="F92" s="207">
        <v>0</v>
      </c>
      <c r="G92" s="207">
        <v>1815.5147449999999</v>
      </c>
      <c r="H92" s="208">
        <v>2.6827803602502663E-2</v>
      </c>
    </row>
    <row r="93" spans="2:8" s="196" customFormat="1" ht="15" x14ac:dyDescent="0.25">
      <c r="B93" s="194"/>
      <c r="C93" s="205"/>
      <c r="D93" s="206"/>
      <c r="E93" s="206" t="s">
        <v>406</v>
      </c>
      <c r="F93" s="207">
        <v>3081.0196480000004</v>
      </c>
      <c r="G93" s="207">
        <v>3839.9825000000001</v>
      </c>
      <c r="H93" s="208">
        <v>1.2214179818917687E-2</v>
      </c>
    </row>
    <row r="94" spans="2:8" s="196" customFormat="1" ht="15" x14ac:dyDescent="0.25">
      <c r="B94" s="194"/>
      <c r="C94" s="205"/>
      <c r="D94" s="206"/>
      <c r="E94" s="206" t="s">
        <v>139</v>
      </c>
      <c r="F94" s="207">
        <v>7287.6723371999997</v>
      </c>
      <c r="G94" s="207">
        <v>8140.9078049999998</v>
      </c>
      <c r="H94" s="208">
        <v>1.56342105353065E-2</v>
      </c>
    </row>
    <row r="95" spans="2:8" s="196" customFormat="1" ht="15" x14ac:dyDescent="0.25">
      <c r="B95" s="194"/>
      <c r="C95" s="205"/>
      <c r="D95" s="206"/>
      <c r="E95" s="206" t="s">
        <v>148</v>
      </c>
      <c r="F95" s="207">
        <v>0</v>
      </c>
      <c r="G95" s="207">
        <v>667.93959749999999</v>
      </c>
      <c r="H95" s="208">
        <v>9.5415425425940913E-3</v>
      </c>
    </row>
    <row r="96" spans="2:8" s="196" customFormat="1" ht="15" x14ac:dyDescent="0.25">
      <c r="B96" s="194"/>
      <c r="C96" s="205"/>
      <c r="D96" s="206"/>
      <c r="E96" s="206" t="s">
        <v>145</v>
      </c>
      <c r="F96" s="207">
        <v>1159.3751095</v>
      </c>
      <c r="G96" s="207">
        <v>7718.5097299999998</v>
      </c>
      <c r="H96" s="208">
        <v>1.3968735424076626E-2</v>
      </c>
    </row>
    <row r="97" spans="2:8" s="196" customFormat="1" ht="15" x14ac:dyDescent="0.25">
      <c r="B97" s="194"/>
      <c r="C97" s="205"/>
      <c r="D97" s="206"/>
      <c r="E97" s="206" t="s">
        <v>115</v>
      </c>
      <c r="F97" s="207">
        <v>3917.97991</v>
      </c>
      <c r="G97" s="207">
        <v>0</v>
      </c>
      <c r="H97" s="208">
        <v>0</v>
      </c>
    </row>
    <row r="98" spans="2:8" s="196" customFormat="1" ht="15" x14ac:dyDescent="0.25">
      <c r="B98" s="194"/>
      <c r="C98" s="205"/>
      <c r="D98" s="206"/>
      <c r="E98" s="206" t="s">
        <v>116</v>
      </c>
      <c r="F98" s="207">
        <v>5934.5011199999999</v>
      </c>
      <c r="G98" s="207">
        <v>2492.8724999999999</v>
      </c>
      <c r="H98" s="208">
        <v>2.3194541881042963E-3</v>
      </c>
    </row>
    <row r="99" spans="2:8" s="196" customFormat="1" ht="15" x14ac:dyDescent="0.25">
      <c r="B99" s="194"/>
      <c r="C99" s="205"/>
      <c r="D99" s="206"/>
      <c r="E99" s="206" t="s">
        <v>117</v>
      </c>
      <c r="F99" s="207">
        <v>3500.0035035000001</v>
      </c>
      <c r="G99" s="207">
        <v>0</v>
      </c>
      <c r="H99" s="208">
        <v>0</v>
      </c>
    </row>
    <row r="100" spans="2:8" s="196" customFormat="1" ht="15" x14ac:dyDescent="0.25">
      <c r="B100" s="194"/>
      <c r="C100" s="205"/>
      <c r="D100" s="206"/>
      <c r="E100" s="206" t="s">
        <v>118</v>
      </c>
      <c r="F100" s="207">
        <v>7835.3328450000008</v>
      </c>
      <c r="G100" s="207">
        <v>0</v>
      </c>
      <c r="H100" s="208">
        <v>0</v>
      </c>
    </row>
    <row r="101" spans="2:8" s="196" customFormat="1" ht="15" x14ac:dyDescent="0.25">
      <c r="B101" s="194"/>
      <c r="C101" s="205"/>
      <c r="D101" s="206"/>
      <c r="E101" s="206" t="s">
        <v>181</v>
      </c>
      <c r="F101" s="207">
        <v>161.29118600000001</v>
      </c>
      <c r="G101" s="207">
        <v>0</v>
      </c>
      <c r="H101" s="208">
        <v>0</v>
      </c>
    </row>
    <row r="102" spans="2:8" s="196" customFormat="1" ht="15" x14ac:dyDescent="0.25">
      <c r="B102" s="194"/>
      <c r="C102" s="205"/>
      <c r="D102" s="206"/>
      <c r="E102" s="206" t="s">
        <v>132</v>
      </c>
      <c r="F102" s="207">
        <v>17588.145585300001</v>
      </c>
      <c r="G102" s="207">
        <v>20322.174232500001</v>
      </c>
      <c r="H102" s="208">
        <v>2.7547548323309939E-2</v>
      </c>
    </row>
    <row r="103" spans="2:8" s="196" customFormat="1" ht="15" x14ac:dyDescent="0.25">
      <c r="B103" s="194"/>
      <c r="C103" s="205"/>
      <c r="D103" s="206"/>
      <c r="E103" s="206" t="s">
        <v>164</v>
      </c>
      <c r="F103" s="207">
        <v>541.42108350000001</v>
      </c>
      <c r="G103" s="207">
        <v>1157.7909500000001</v>
      </c>
      <c r="H103" s="208">
        <v>1.2306589885464285E-2</v>
      </c>
    </row>
    <row r="104" spans="2:8" s="196" customFormat="1" ht="15" x14ac:dyDescent="0.25">
      <c r="B104" s="194"/>
      <c r="C104" s="205"/>
      <c r="D104" s="206"/>
      <c r="E104" s="206" t="s">
        <v>165</v>
      </c>
      <c r="F104" s="207">
        <v>3207.0877999999998</v>
      </c>
      <c r="G104" s="207">
        <v>18383.0105625</v>
      </c>
      <c r="H104" s="208">
        <v>6.148906620391207E-2</v>
      </c>
    </row>
    <row r="105" spans="2:8" s="196" customFormat="1" ht="15" x14ac:dyDescent="0.25">
      <c r="B105" s="194"/>
      <c r="C105" s="205"/>
      <c r="D105" s="206"/>
      <c r="E105" s="206" t="s">
        <v>120</v>
      </c>
      <c r="F105" s="207">
        <v>9829.68</v>
      </c>
      <c r="G105" s="207">
        <v>0</v>
      </c>
      <c r="H105" s="208">
        <v>0</v>
      </c>
    </row>
    <row r="106" spans="2:8" s="196" customFormat="1" ht="15" x14ac:dyDescent="0.25">
      <c r="B106" s="194"/>
      <c r="C106" s="205"/>
      <c r="D106" s="206"/>
      <c r="E106" s="206" t="s">
        <v>121</v>
      </c>
      <c r="F106" s="207">
        <v>14648.567991799999</v>
      </c>
      <c r="G106" s="207">
        <v>9461.7168799999999</v>
      </c>
      <c r="H106" s="208">
        <v>1.3397803589655283E-2</v>
      </c>
    </row>
    <row r="107" spans="2:8" s="196" customFormat="1" ht="15" x14ac:dyDescent="0.25">
      <c r="B107" s="194"/>
      <c r="C107" s="205"/>
      <c r="D107" s="206"/>
      <c r="E107" s="206" t="s">
        <v>122</v>
      </c>
      <c r="F107" s="207">
        <v>52236.7019611</v>
      </c>
      <c r="G107" s="207">
        <v>8802.9787500000002</v>
      </c>
      <c r="H107" s="208">
        <v>8.3446622305521859E-3</v>
      </c>
    </row>
    <row r="108" spans="2:8" s="196" customFormat="1" ht="15" x14ac:dyDescent="0.25">
      <c r="B108" s="194"/>
      <c r="C108" s="205"/>
      <c r="D108" s="206"/>
      <c r="E108" s="206" t="s">
        <v>140</v>
      </c>
      <c r="F108" s="207">
        <v>0</v>
      </c>
      <c r="G108" s="207">
        <v>125.19792</v>
      </c>
      <c r="H108" s="208">
        <v>2.3626358339048554E-3</v>
      </c>
    </row>
    <row r="109" spans="2:8" s="196" customFormat="1" ht="15" x14ac:dyDescent="0.25">
      <c r="B109" s="194"/>
      <c r="C109" s="205"/>
      <c r="D109" s="206"/>
      <c r="E109" s="206" t="s">
        <v>133</v>
      </c>
      <c r="F109" s="207">
        <v>2506.1935879000002</v>
      </c>
      <c r="G109" s="207">
        <v>43471.5</v>
      </c>
      <c r="H109" s="208">
        <v>2.1771610286699963E-2</v>
      </c>
    </row>
    <row r="110" spans="2:8" s="196" customFormat="1" ht="15" x14ac:dyDescent="0.25">
      <c r="B110" s="194"/>
      <c r="C110" s="205"/>
      <c r="D110" s="206"/>
      <c r="E110" s="206" t="s">
        <v>123</v>
      </c>
      <c r="F110" s="207">
        <v>12316.9658874</v>
      </c>
      <c r="G110" s="207">
        <v>55031.296374999998</v>
      </c>
      <c r="H110" s="208">
        <v>2.0474809932230897E-2</v>
      </c>
    </row>
    <row r="111" spans="2:8" s="196" customFormat="1" ht="15" x14ac:dyDescent="0.25">
      <c r="B111" s="194"/>
      <c r="C111" s="205"/>
      <c r="D111" s="206"/>
      <c r="E111" s="206" t="s">
        <v>124</v>
      </c>
      <c r="F111" s="207">
        <v>37364.217105000003</v>
      </c>
      <c r="G111" s="207">
        <v>26485.588500000002</v>
      </c>
      <c r="H111" s="208">
        <v>1.2531409752637928E-2</v>
      </c>
    </row>
    <row r="112" spans="2:8" s="196" customFormat="1" ht="15" x14ac:dyDescent="0.25">
      <c r="B112" s="194"/>
      <c r="C112" s="205"/>
      <c r="D112" s="206"/>
      <c r="E112" s="206" t="s">
        <v>114</v>
      </c>
      <c r="F112" s="207">
        <v>104961.67247</v>
      </c>
      <c r="G112" s="207">
        <v>0</v>
      </c>
      <c r="H112" s="208">
        <v>0</v>
      </c>
    </row>
    <row r="113" spans="2:8" s="196" customFormat="1" ht="15" x14ac:dyDescent="0.25">
      <c r="B113" s="194"/>
      <c r="C113" s="205"/>
      <c r="D113" s="206"/>
      <c r="E113" s="206" t="s">
        <v>134</v>
      </c>
      <c r="F113" s="207">
        <v>8888.3351750000002</v>
      </c>
      <c r="G113" s="207">
        <v>19868.793979999999</v>
      </c>
      <c r="H113" s="208">
        <v>1.3266984704280569E-2</v>
      </c>
    </row>
    <row r="114" spans="2:8" s="196" customFormat="1" ht="15" x14ac:dyDescent="0.25">
      <c r="B114" s="194"/>
      <c r="C114" s="205"/>
      <c r="D114" s="206"/>
      <c r="E114" s="206" t="s">
        <v>166</v>
      </c>
      <c r="F114" s="207">
        <v>264.69595930000003</v>
      </c>
      <c r="G114" s="207">
        <v>430.00558749999999</v>
      </c>
      <c r="H114" s="208">
        <v>1.2074212666223525E-2</v>
      </c>
    </row>
    <row r="115" spans="2:8" s="196" customFormat="1" ht="15" x14ac:dyDescent="0.25">
      <c r="B115" s="194"/>
      <c r="C115" s="205"/>
      <c r="D115" s="206"/>
      <c r="E115" s="206" t="s">
        <v>167</v>
      </c>
      <c r="F115" s="207">
        <v>26.411734199999998</v>
      </c>
      <c r="G115" s="207">
        <v>78.466057500000005</v>
      </c>
      <c r="H115" s="208">
        <v>7.2705777483921116E-3</v>
      </c>
    </row>
    <row r="116" spans="2:8" s="196" customFormat="1" ht="15" x14ac:dyDescent="0.25">
      <c r="B116" s="194"/>
      <c r="C116" s="205"/>
      <c r="D116" s="206"/>
      <c r="E116" s="206" t="s">
        <v>183</v>
      </c>
      <c r="F116" s="207">
        <v>7.0201069999999994</v>
      </c>
      <c r="G116" s="207">
        <v>6.7380825</v>
      </c>
      <c r="H116" s="208">
        <v>2.3714313529890683E-3</v>
      </c>
    </row>
    <row r="117" spans="2:8" s="196" customFormat="1" ht="15" x14ac:dyDescent="0.25">
      <c r="B117" s="194"/>
      <c r="C117" s="205"/>
      <c r="D117" s="206"/>
      <c r="E117" s="206" t="s">
        <v>144</v>
      </c>
      <c r="F117" s="207">
        <v>2489.5505280000002</v>
      </c>
      <c r="G117" s="207">
        <v>2493.0745000000002</v>
      </c>
      <c r="H117" s="208">
        <v>2.4781952370980177E-3</v>
      </c>
    </row>
    <row r="118" spans="2:8" s="196" customFormat="1" ht="15" x14ac:dyDescent="0.25">
      <c r="B118" s="194"/>
      <c r="C118" s="205"/>
      <c r="D118" s="206"/>
      <c r="E118" s="206" t="s">
        <v>168</v>
      </c>
      <c r="F118" s="207">
        <v>4546.8292983000001</v>
      </c>
      <c r="G118" s="207">
        <v>18507.3390525</v>
      </c>
      <c r="H118" s="208">
        <v>2.6229082761953921E-2</v>
      </c>
    </row>
    <row r="119" spans="2:8" s="196" customFormat="1" ht="15" x14ac:dyDescent="0.25">
      <c r="B119" s="194"/>
      <c r="C119" s="205"/>
      <c r="D119" s="206"/>
      <c r="E119" s="206" t="s">
        <v>306</v>
      </c>
      <c r="F119" s="207">
        <v>9267.1152987999994</v>
      </c>
      <c r="G119" s="207">
        <v>0</v>
      </c>
      <c r="H119" s="208">
        <v>0</v>
      </c>
    </row>
    <row r="120" spans="2:8" s="196" customFormat="1" ht="15" x14ac:dyDescent="0.25">
      <c r="B120" s="194"/>
      <c r="C120" s="205"/>
      <c r="D120" s="206"/>
      <c r="E120" s="206" t="s">
        <v>407</v>
      </c>
      <c r="F120" s="207">
        <v>9769.4800199999991</v>
      </c>
      <c r="G120" s="207">
        <v>0</v>
      </c>
      <c r="H120" s="208">
        <v>0</v>
      </c>
    </row>
    <row r="121" spans="2:8" s="196" customFormat="1" ht="15" x14ac:dyDescent="0.25">
      <c r="B121" s="194"/>
      <c r="C121" s="205"/>
      <c r="D121" s="206"/>
      <c r="E121" s="206" t="s">
        <v>125</v>
      </c>
      <c r="F121" s="207">
        <v>220241.2323</v>
      </c>
      <c r="G121" s="207">
        <v>0</v>
      </c>
      <c r="H121" s="208">
        <v>0</v>
      </c>
    </row>
    <row r="122" spans="2:8" s="196" customFormat="1" ht="15" x14ac:dyDescent="0.25">
      <c r="B122" s="194"/>
      <c r="C122" s="205"/>
      <c r="D122" s="206"/>
      <c r="E122" s="206" t="s">
        <v>135</v>
      </c>
      <c r="F122" s="207">
        <v>1395.0741899999998</v>
      </c>
      <c r="G122" s="207">
        <v>3748.2576349999999</v>
      </c>
      <c r="H122" s="208">
        <v>7.8139966990478284E-3</v>
      </c>
    </row>
    <row r="123" spans="2:8" s="196" customFormat="1" ht="15" x14ac:dyDescent="0.25">
      <c r="B123" s="194"/>
      <c r="C123" s="205"/>
      <c r="D123" s="206"/>
      <c r="E123" s="206" t="s">
        <v>141</v>
      </c>
      <c r="F123" s="207">
        <v>3000.1350879000001</v>
      </c>
      <c r="G123" s="207">
        <v>3501.4146249999999</v>
      </c>
      <c r="H123" s="208">
        <v>2.5013354375237225E-2</v>
      </c>
    </row>
    <row r="124" spans="2:8" s="196" customFormat="1" ht="15" x14ac:dyDescent="0.25">
      <c r="B124" s="194"/>
      <c r="C124" s="205"/>
      <c r="D124" s="206"/>
      <c r="E124" s="206" t="s">
        <v>126</v>
      </c>
      <c r="F124" s="207">
        <v>691.66804760000014</v>
      </c>
      <c r="G124" s="207">
        <v>549.33485499999995</v>
      </c>
      <c r="H124" s="208">
        <v>2.1161447548486097E-2</v>
      </c>
    </row>
    <row r="125" spans="2:8" s="196" customFormat="1" ht="15" x14ac:dyDescent="0.25">
      <c r="B125" s="194"/>
      <c r="C125" s="205"/>
      <c r="D125" s="206"/>
      <c r="E125" s="206" t="s">
        <v>127</v>
      </c>
      <c r="F125" s="207">
        <v>1073.3983593999997</v>
      </c>
      <c r="G125" s="207">
        <v>1705.0246824999999</v>
      </c>
      <c r="H125" s="208">
        <v>2.0497634823158729E-2</v>
      </c>
    </row>
    <row r="126" spans="2:8" s="196" customFormat="1" ht="15" x14ac:dyDescent="0.25">
      <c r="B126" s="194"/>
      <c r="C126" s="205"/>
      <c r="D126" s="206"/>
      <c r="E126" s="206" t="s">
        <v>128</v>
      </c>
      <c r="F126" s="207">
        <v>3450.2601422999983</v>
      </c>
      <c r="G126" s="207">
        <v>4609.3555974999999</v>
      </c>
      <c r="H126" s="208">
        <v>2.0508699049168966E-2</v>
      </c>
    </row>
    <row r="127" spans="2:8" s="196" customFormat="1" ht="15" x14ac:dyDescent="0.25">
      <c r="B127" s="194"/>
      <c r="C127" s="205"/>
      <c r="D127" s="206"/>
      <c r="E127" s="206" t="s">
        <v>150</v>
      </c>
      <c r="F127" s="207">
        <v>1151.8355526000005</v>
      </c>
      <c r="G127" s="207">
        <v>1125.6572145</v>
      </c>
      <c r="H127" s="208">
        <v>2.3876625049103234E-2</v>
      </c>
    </row>
    <row r="128" spans="2:8" s="196" customFormat="1" ht="15" x14ac:dyDescent="0.25">
      <c r="B128" s="194"/>
      <c r="C128" s="205"/>
      <c r="D128" s="206"/>
      <c r="E128" s="206"/>
      <c r="F128" s="207"/>
      <c r="G128" s="207"/>
      <c r="H128" s="208"/>
    </row>
    <row r="129" spans="2:8" s="196" customFormat="1" ht="15" x14ac:dyDescent="0.25">
      <c r="B129" s="194"/>
      <c r="C129" s="205" t="s">
        <v>408</v>
      </c>
      <c r="D129" s="206"/>
      <c r="E129" s="206" t="s">
        <v>119</v>
      </c>
      <c r="F129" s="207">
        <v>9518.1</v>
      </c>
      <c r="G129" s="207">
        <v>0</v>
      </c>
      <c r="H129" s="208">
        <v>0</v>
      </c>
    </row>
    <row r="130" spans="2:8" s="196" customFormat="1" ht="15" x14ac:dyDescent="0.25">
      <c r="B130" s="194"/>
      <c r="C130" s="205" t="s">
        <v>409</v>
      </c>
      <c r="D130" s="206"/>
      <c r="E130" s="206" t="s">
        <v>114</v>
      </c>
      <c r="F130" s="207">
        <v>19988.83999</v>
      </c>
      <c r="G130" s="207">
        <v>0</v>
      </c>
      <c r="H130" s="208">
        <v>0</v>
      </c>
    </row>
    <row r="131" spans="2:8" s="196" customFormat="1" ht="15" x14ac:dyDescent="0.25">
      <c r="B131" s="194"/>
      <c r="C131" s="205"/>
      <c r="D131" s="206"/>
      <c r="E131" s="206" t="s">
        <v>125</v>
      </c>
      <c r="F131" s="207">
        <v>63913.264999999999</v>
      </c>
      <c r="G131" s="207">
        <v>19834.84</v>
      </c>
      <c r="H131" s="208">
        <v>6.6639330060243957E-3</v>
      </c>
    </row>
    <row r="132" spans="2:8" s="196" customFormat="1" ht="15" x14ac:dyDescent="0.25">
      <c r="B132" s="194"/>
      <c r="C132" s="205"/>
      <c r="D132" s="206"/>
      <c r="E132" s="206" t="s">
        <v>527</v>
      </c>
      <c r="F132" s="207">
        <v>2451.2249999999999</v>
      </c>
      <c r="G132" s="207">
        <v>0</v>
      </c>
      <c r="H132" s="208">
        <v>0</v>
      </c>
    </row>
    <row r="133" spans="2:8" s="196" customFormat="1" ht="15" x14ac:dyDescent="0.25">
      <c r="B133" s="194"/>
      <c r="C133" s="205"/>
      <c r="D133" s="206"/>
      <c r="E133" s="206"/>
      <c r="F133" s="207"/>
      <c r="G133" s="207"/>
      <c r="H133" s="208"/>
    </row>
    <row r="134" spans="2:8" s="196" customFormat="1" ht="15" x14ac:dyDescent="0.25">
      <c r="B134" s="194"/>
      <c r="C134" s="205" t="s">
        <v>410</v>
      </c>
      <c r="D134" s="206" t="s">
        <v>114</v>
      </c>
      <c r="E134" s="206" t="s">
        <v>406</v>
      </c>
      <c r="F134" s="207">
        <v>2451.7599500000001</v>
      </c>
      <c r="G134" s="207">
        <v>0</v>
      </c>
      <c r="H134" s="208">
        <v>0</v>
      </c>
    </row>
    <row r="135" spans="2:8" s="196" customFormat="1" ht="15" x14ac:dyDescent="0.25">
      <c r="B135" s="194"/>
      <c r="C135" s="205"/>
      <c r="D135" s="206"/>
      <c r="E135" s="206" t="s">
        <v>115</v>
      </c>
      <c r="F135" s="207">
        <v>5000.0050408999996</v>
      </c>
      <c r="G135" s="207">
        <v>4996.1400000000003</v>
      </c>
      <c r="H135" s="208">
        <v>7.3825780561234625E-3</v>
      </c>
    </row>
    <row r="136" spans="2:8" s="196" customFormat="1" ht="15" x14ac:dyDescent="0.25">
      <c r="B136" s="194"/>
      <c r="C136" s="205"/>
      <c r="D136" s="206"/>
      <c r="E136" s="206" t="s">
        <v>116</v>
      </c>
      <c r="F136" s="207">
        <v>40976.346389999999</v>
      </c>
      <c r="G136" s="207">
        <v>30045.84</v>
      </c>
      <c r="H136" s="208">
        <v>2.79556814169644E-2</v>
      </c>
    </row>
    <row r="137" spans="2:8" s="196" customFormat="1" ht="15" x14ac:dyDescent="0.25">
      <c r="B137" s="194"/>
      <c r="C137" s="205"/>
      <c r="D137" s="206"/>
      <c r="E137" s="206" t="s">
        <v>117</v>
      </c>
      <c r="F137" s="207">
        <v>2500.0025000000001</v>
      </c>
      <c r="G137" s="207">
        <v>0</v>
      </c>
      <c r="H137" s="208">
        <v>0</v>
      </c>
    </row>
    <row r="138" spans="2:8" s="196" customFormat="1" ht="15" x14ac:dyDescent="0.25">
      <c r="B138" s="194"/>
      <c r="C138" s="205"/>
      <c r="D138" s="206"/>
      <c r="E138" s="206" t="s">
        <v>118</v>
      </c>
      <c r="F138" s="207">
        <v>13986.789000000001</v>
      </c>
      <c r="G138" s="207">
        <v>0</v>
      </c>
      <c r="H138" s="208">
        <v>0</v>
      </c>
    </row>
    <row r="139" spans="2:8" s="196" customFormat="1" ht="15" x14ac:dyDescent="0.25">
      <c r="B139" s="194"/>
      <c r="C139" s="205"/>
      <c r="D139" s="206"/>
      <c r="E139" s="206" t="s">
        <v>132</v>
      </c>
      <c r="F139" s="207">
        <v>13397.962572500001</v>
      </c>
      <c r="G139" s="207">
        <v>4495.1679999999997</v>
      </c>
      <c r="H139" s="208">
        <v>6.0933862826233146E-3</v>
      </c>
    </row>
    <row r="140" spans="2:8" s="196" customFormat="1" ht="15" x14ac:dyDescent="0.25">
      <c r="B140" s="194"/>
      <c r="C140" s="205"/>
      <c r="D140" s="206"/>
      <c r="E140" s="206" t="s">
        <v>129</v>
      </c>
      <c r="F140" s="207">
        <v>2500.0025000000001</v>
      </c>
      <c r="G140" s="207">
        <v>0</v>
      </c>
      <c r="H140" s="208">
        <v>0</v>
      </c>
    </row>
    <row r="141" spans="2:8" s="196" customFormat="1" ht="15" x14ac:dyDescent="0.25">
      <c r="B141" s="194"/>
      <c r="C141" s="205"/>
      <c r="D141" s="206"/>
      <c r="E141" s="206" t="s">
        <v>121</v>
      </c>
      <c r="F141" s="207">
        <v>6000.0060490999995</v>
      </c>
      <c r="G141" s="207">
        <v>5995.3680000000004</v>
      </c>
      <c r="H141" s="208">
        <v>8.4894490006875382E-3</v>
      </c>
    </row>
    <row r="142" spans="2:8" s="196" customFormat="1" ht="15" x14ac:dyDescent="0.25">
      <c r="B142" s="194"/>
      <c r="C142" s="205"/>
      <c r="D142" s="206"/>
      <c r="E142" s="206" t="s">
        <v>124</v>
      </c>
      <c r="F142" s="207">
        <v>42959.387129700008</v>
      </c>
      <c r="G142" s="207">
        <v>36974.740000000005</v>
      </c>
      <c r="H142" s="208">
        <v>1.7494254184204808E-2</v>
      </c>
    </row>
    <row r="143" spans="2:8" s="196" customFormat="1" ht="15" x14ac:dyDescent="0.25">
      <c r="B143" s="194"/>
      <c r="C143" s="205"/>
      <c r="D143" s="206"/>
      <c r="E143" s="206" t="s">
        <v>143</v>
      </c>
      <c r="F143" s="207">
        <v>5000.0050000000001</v>
      </c>
      <c r="G143" s="207">
        <v>0</v>
      </c>
      <c r="H143" s="208">
        <v>0</v>
      </c>
    </row>
    <row r="144" spans="2:8" s="196" customFormat="1" ht="15" x14ac:dyDescent="0.25">
      <c r="B144" s="194"/>
      <c r="C144" s="205"/>
      <c r="D144" s="206"/>
      <c r="E144" s="206" t="s">
        <v>114</v>
      </c>
      <c r="F144" s="207">
        <v>29987.079989999998</v>
      </c>
      <c r="G144" s="207">
        <v>0</v>
      </c>
      <c r="H144" s="208">
        <v>0</v>
      </c>
    </row>
    <row r="145" spans="2:8" s="196" customFormat="1" ht="15" x14ac:dyDescent="0.25">
      <c r="B145" s="194"/>
      <c r="C145" s="205"/>
      <c r="D145" s="206"/>
      <c r="E145" s="206" t="s">
        <v>144</v>
      </c>
      <c r="F145" s="207">
        <v>23430.789660800001</v>
      </c>
      <c r="G145" s="207">
        <v>9493.5470000000005</v>
      </c>
      <c r="H145" s="208">
        <v>9.4368872484822154E-3</v>
      </c>
    </row>
    <row r="146" spans="2:8" s="196" customFormat="1" ht="15" x14ac:dyDescent="0.25">
      <c r="B146" s="194"/>
      <c r="C146" s="205"/>
      <c r="D146" s="206"/>
      <c r="E146" s="206" t="s">
        <v>407</v>
      </c>
      <c r="F146" s="207">
        <v>17381.634879999998</v>
      </c>
      <c r="G146" s="207">
        <v>0</v>
      </c>
      <c r="H146" s="208">
        <v>0</v>
      </c>
    </row>
    <row r="147" spans="2:8" s="196" customFormat="1" ht="15" x14ac:dyDescent="0.25">
      <c r="B147" s="194"/>
      <c r="C147" s="205"/>
      <c r="D147" s="206"/>
      <c r="E147" s="206" t="s">
        <v>125</v>
      </c>
      <c r="F147" s="207">
        <v>18371.044566799999</v>
      </c>
      <c r="G147" s="207">
        <v>0</v>
      </c>
      <c r="H147" s="208">
        <v>0</v>
      </c>
    </row>
    <row r="148" spans="2:8" s="196" customFormat="1" ht="15" x14ac:dyDescent="0.25">
      <c r="B148" s="194"/>
      <c r="C148" s="205"/>
      <c r="D148" s="206"/>
      <c r="E148" s="206" t="s">
        <v>345</v>
      </c>
      <c r="F148" s="207">
        <v>1381.0453831999998</v>
      </c>
      <c r="G148" s="207">
        <v>0</v>
      </c>
      <c r="H148" s="208">
        <v>0</v>
      </c>
    </row>
    <row r="149" spans="2:8" s="196" customFormat="1" ht="15" x14ac:dyDescent="0.25">
      <c r="B149" s="194"/>
      <c r="C149" s="205"/>
      <c r="D149" s="206"/>
      <c r="E149" s="206" t="s">
        <v>141</v>
      </c>
      <c r="F149" s="207">
        <v>6459.9529819999989</v>
      </c>
      <c r="G149" s="207">
        <v>3994.049</v>
      </c>
      <c r="H149" s="208">
        <v>2.853262858838429E-2</v>
      </c>
    </row>
    <row r="150" spans="2:8" s="196" customFormat="1" ht="15" x14ac:dyDescent="0.25">
      <c r="B150" s="194"/>
      <c r="C150" s="205"/>
      <c r="D150" s="206"/>
      <c r="E150" s="206" t="s">
        <v>171</v>
      </c>
      <c r="F150" s="207">
        <v>4986.7800150000003</v>
      </c>
      <c r="G150" s="207">
        <v>2498.0700000000002</v>
      </c>
      <c r="H150" s="208">
        <v>1.3928743569352666E-2</v>
      </c>
    </row>
    <row r="151" spans="2:8" s="196" customFormat="1" ht="15" x14ac:dyDescent="0.25">
      <c r="B151" s="194"/>
      <c r="C151" s="205"/>
      <c r="D151" s="206"/>
      <c r="E151" s="206"/>
      <c r="F151" s="207"/>
      <c r="G151" s="207"/>
      <c r="H151" s="208"/>
    </row>
    <row r="152" spans="2:8" s="196" customFormat="1" ht="15" x14ac:dyDescent="0.25">
      <c r="B152" s="194"/>
      <c r="C152" s="205" t="s">
        <v>475</v>
      </c>
      <c r="D152" s="206" t="s">
        <v>157</v>
      </c>
      <c r="E152" s="206" t="s">
        <v>137</v>
      </c>
      <c r="F152" s="207">
        <v>206.5627696</v>
      </c>
      <c r="G152" s="207">
        <v>210.45503500000001</v>
      </c>
      <c r="H152" s="208">
        <v>1.2440814455971606E-2</v>
      </c>
    </row>
    <row r="153" spans="2:8" s="196" customFormat="1" ht="15" x14ac:dyDescent="0.25">
      <c r="B153" s="194"/>
      <c r="C153" s="205"/>
      <c r="D153" s="206" t="s">
        <v>158</v>
      </c>
      <c r="E153" s="206" t="s">
        <v>177</v>
      </c>
      <c r="F153" s="207">
        <v>391.8689833000002</v>
      </c>
      <c r="G153" s="207">
        <v>0</v>
      </c>
      <c r="H153" s="208">
        <v>0</v>
      </c>
    </row>
    <row r="154" spans="2:8" s="196" customFormat="1" ht="15" x14ac:dyDescent="0.25">
      <c r="B154" s="194"/>
      <c r="C154" s="205"/>
      <c r="D154" s="206" t="s">
        <v>161</v>
      </c>
      <c r="E154" s="206"/>
      <c r="F154" s="207"/>
      <c r="G154" s="207"/>
      <c r="H154" s="208"/>
    </row>
    <row r="155" spans="2:8" s="196" customFormat="1" ht="15" x14ac:dyDescent="0.25">
      <c r="B155" s="194"/>
      <c r="C155" s="205"/>
      <c r="D155" s="206"/>
      <c r="E155" s="206"/>
      <c r="F155" s="207"/>
      <c r="G155" s="207"/>
      <c r="H155" s="208"/>
    </row>
    <row r="156" spans="2:8" s="196" customFormat="1" ht="15" x14ac:dyDescent="0.25">
      <c r="B156" s="194"/>
      <c r="C156" s="205" t="s">
        <v>411</v>
      </c>
      <c r="D156" s="206" t="s">
        <v>412</v>
      </c>
      <c r="E156" s="206" t="s">
        <v>122</v>
      </c>
      <c r="F156" s="207">
        <v>1885.6908445000001</v>
      </c>
      <c r="G156" s="207">
        <v>1756.83105</v>
      </c>
      <c r="H156" s="208">
        <v>1.6653637506959037E-3</v>
      </c>
    </row>
    <row r="157" spans="2:8" s="196" customFormat="1" ht="15" x14ac:dyDescent="0.25">
      <c r="B157" s="194"/>
      <c r="C157" s="205"/>
      <c r="D157" s="206" t="s">
        <v>304</v>
      </c>
      <c r="E157" s="206" t="s">
        <v>140</v>
      </c>
      <c r="F157" s="207">
        <v>16.3681065</v>
      </c>
      <c r="G157" s="207">
        <v>15.916588999999998</v>
      </c>
      <c r="H157" s="208">
        <v>3.0036524189008769E-4</v>
      </c>
    </row>
    <row r="158" spans="2:8" s="196" customFormat="1" ht="15" x14ac:dyDescent="0.25">
      <c r="B158" s="194"/>
      <c r="C158" s="205"/>
      <c r="D158" s="206" t="s">
        <v>174</v>
      </c>
      <c r="E158" s="206" t="s">
        <v>123</v>
      </c>
      <c r="F158" s="207">
        <v>0</v>
      </c>
      <c r="G158" s="207">
        <v>10750.905087000001</v>
      </c>
      <c r="H158" s="208">
        <v>3.9999555299551001E-3</v>
      </c>
    </row>
    <row r="159" spans="2:8" s="196" customFormat="1" ht="15" x14ac:dyDescent="0.25">
      <c r="B159" s="194"/>
      <c r="C159" s="205"/>
      <c r="D159" s="206" t="s">
        <v>170</v>
      </c>
      <c r="E159" s="206" t="s">
        <v>134</v>
      </c>
      <c r="F159" s="207">
        <v>0</v>
      </c>
      <c r="G159" s="207">
        <v>9847.2632699999995</v>
      </c>
      <c r="H159" s="208">
        <v>6.5753105756504431E-3</v>
      </c>
    </row>
    <row r="160" spans="2:8" s="196" customFormat="1" ht="15" x14ac:dyDescent="0.25">
      <c r="B160" s="194"/>
      <c r="C160" s="205"/>
      <c r="D160" s="206" t="s">
        <v>305</v>
      </c>
      <c r="E160" s="206" t="s">
        <v>175</v>
      </c>
      <c r="F160" s="207">
        <v>0</v>
      </c>
      <c r="G160" s="207">
        <v>9323.2170850000002</v>
      </c>
      <c r="H160" s="208">
        <v>2.6700372035245615E-2</v>
      </c>
    </row>
    <row r="161" spans="2:8" s="196" customFormat="1" ht="15" x14ac:dyDescent="0.25">
      <c r="B161" s="194"/>
      <c r="C161" s="205"/>
      <c r="D161" s="206"/>
      <c r="E161" s="206" t="s">
        <v>130</v>
      </c>
      <c r="F161" s="207">
        <v>39.99020340000002</v>
      </c>
      <c r="G161" s="207">
        <v>93.097030000000004</v>
      </c>
      <c r="H161" s="208">
        <v>1.4137946038616419E-2</v>
      </c>
    </row>
    <row r="162" spans="2:8" s="196" customFormat="1" ht="15" x14ac:dyDescent="0.25">
      <c r="B162" s="194"/>
      <c r="C162" s="205"/>
      <c r="D162" s="206"/>
      <c r="E162" s="206" t="s">
        <v>307</v>
      </c>
      <c r="F162" s="207">
        <v>88.568840699999967</v>
      </c>
      <c r="G162" s="207">
        <v>114.41925300000001</v>
      </c>
      <c r="H162" s="208">
        <v>1.4018496272934521E-2</v>
      </c>
    </row>
    <row r="163" spans="2:8" s="196" customFormat="1" ht="15" x14ac:dyDescent="0.25">
      <c r="B163" s="194"/>
      <c r="C163" s="205"/>
      <c r="D163" s="206"/>
      <c r="E163" s="206"/>
      <c r="F163" s="207"/>
      <c r="G163" s="207"/>
      <c r="H163" s="208"/>
    </row>
    <row r="164" spans="2:8" s="196" customFormat="1" ht="15" x14ac:dyDescent="0.25">
      <c r="B164" s="194"/>
      <c r="C164" s="205" t="s">
        <v>413</v>
      </c>
      <c r="D164" s="206" t="s">
        <v>160</v>
      </c>
      <c r="E164" s="206" t="s">
        <v>302</v>
      </c>
      <c r="F164" s="207">
        <v>497.73043000000001</v>
      </c>
      <c r="G164" s="207">
        <v>2455.625</v>
      </c>
      <c r="H164" s="208">
        <v>1.4953675434310016E-2</v>
      </c>
    </row>
    <row r="165" spans="2:8" s="196" customFormat="1" ht="15" x14ac:dyDescent="0.25">
      <c r="B165" s="194"/>
      <c r="C165" s="205"/>
      <c r="D165" s="206"/>
      <c r="E165" s="206" t="s">
        <v>139</v>
      </c>
      <c r="F165" s="207">
        <v>0</v>
      </c>
      <c r="G165" s="207">
        <v>5893.5</v>
      </c>
      <c r="H165" s="208">
        <v>1.1318175072961515E-2</v>
      </c>
    </row>
    <row r="166" spans="2:8" s="196" customFormat="1" ht="15" x14ac:dyDescent="0.25">
      <c r="B166" s="194"/>
      <c r="C166" s="205"/>
      <c r="D166" s="206"/>
      <c r="E166" s="206" t="s">
        <v>176</v>
      </c>
      <c r="F166" s="207">
        <v>0</v>
      </c>
      <c r="G166" s="207">
        <v>619.60329999999999</v>
      </c>
      <c r="H166" s="208">
        <v>4.8742871349547563E-3</v>
      </c>
    </row>
    <row r="167" spans="2:8" s="196" customFormat="1" ht="15" x14ac:dyDescent="0.25">
      <c r="B167" s="194"/>
      <c r="C167" s="205"/>
      <c r="D167" s="206"/>
      <c r="E167" s="206" t="s">
        <v>164</v>
      </c>
      <c r="F167" s="207">
        <v>681.07891909999989</v>
      </c>
      <c r="G167" s="207">
        <v>0</v>
      </c>
      <c r="H167" s="208">
        <v>0</v>
      </c>
    </row>
    <row r="168" spans="2:8" s="196" customFormat="1" ht="15" x14ac:dyDescent="0.25">
      <c r="B168" s="194"/>
      <c r="C168" s="205"/>
      <c r="D168" s="206"/>
      <c r="E168" s="206" t="s">
        <v>121</v>
      </c>
      <c r="F168" s="207">
        <v>3090.957375</v>
      </c>
      <c r="G168" s="207">
        <v>0</v>
      </c>
      <c r="H168" s="208">
        <v>0</v>
      </c>
    </row>
    <row r="169" spans="2:8" s="196" customFormat="1" ht="15" x14ac:dyDescent="0.25">
      <c r="B169" s="194"/>
      <c r="C169" s="205"/>
      <c r="D169" s="206"/>
      <c r="E169" s="206" t="s">
        <v>122</v>
      </c>
      <c r="F169" s="207">
        <v>8926.0204257999994</v>
      </c>
      <c r="G169" s="207">
        <v>0</v>
      </c>
      <c r="H169" s="208">
        <v>0</v>
      </c>
    </row>
    <row r="170" spans="2:8" s="196" customFormat="1" ht="15" x14ac:dyDescent="0.25">
      <c r="B170" s="194"/>
      <c r="C170" s="205"/>
      <c r="D170" s="206"/>
      <c r="E170" s="206" t="s">
        <v>140</v>
      </c>
      <c r="F170" s="207">
        <v>58.499619100000004</v>
      </c>
      <c r="G170" s="207">
        <v>36.294137499999998</v>
      </c>
      <c r="H170" s="208">
        <v>6.8491417284065087E-4</v>
      </c>
    </row>
    <row r="171" spans="2:8" s="196" customFormat="1" ht="15" x14ac:dyDescent="0.25">
      <c r="B171" s="194"/>
      <c r="C171" s="205"/>
      <c r="D171" s="206"/>
      <c r="E171" s="206" t="s">
        <v>123</v>
      </c>
      <c r="F171" s="207">
        <v>0</v>
      </c>
      <c r="G171" s="207">
        <v>15853.895431000001</v>
      </c>
      <c r="H171" s="208">
        <v>5.8985616734017719E-3</v>
      </c>
    </row>
    <row r="172" spans="2:8" s="196" customFormat="1" ht="15" x14ac:dyDescent="0.25">
      <c r="B172" s="194"/>
      <c r="C172" s="205"/>
      <c r="D172" s="206"/>
      <c r="E172" s="206" t="s">
        <v>134</v>
      </c>
      <c r="F172" s="207">
        <v>8935.3222734999999</v>
      </c>
      <c r="G172" s="207">
        <v>0</v>
      </c>
      <c r="H172" s="208">
        <v>0</v>
      </c>
    </row>
    <row r="173" spans="2:8" s="196" customFormat="1" ht="15" x14ac:dyDescent="0.25">
      <c r="B173" s="194"/>
      <c r="C173" s="205"/>
      <c r="D173" s="206"/>
      <c r="E173" s="206" t="s">
        <v>135</v>
      </c>
      <c r="F173" s="207">
        <v>843.3197897</v>
      </c>
      <c r="G173" s="207">
        <v>5078.3926424000001</v>
      </c>
      <c r="H173" s="208">
        <v>1.0586930571057819E-2</v>
      </c>
    </row>
    <row r="174" spans="2:8" s="196" customFormat="1" ht="15" x14ac:dyDescent="0.25">
      <c r="B174" s="194"/>
      <c r="C174" s="205"/>
      <c r="D174" s="206"/>
      <c r="E174" s="206" t="s">
        <v>349</v>
      </c>
      <c r="F174" s="207">
        <v>182.7647087</v>
      </c>
      <c r="G174" s="207">
        <v>178.91683750000001</v>
      </c>
      <c r="H174" s="208">
        <v>4.3310384730979645E-2</v>
      </c>
    </row>
    <row r="175" spans="2:8" s="196" customFormat="1" ht="15" x14ac:dyDescent="0.25">
      <c r="B175" s="194"/>
      <c r="C175" s="205"/>
      <c r="D175" s="206"/>
      <c r="E175" s="206" t="s">
        <v>126</v>
      </c>
      <c r="F175" s="207">
        <v>564.16801620000024</v>
      </c>
      <c r="G175" s="207">
        <v>517.49841249999997</v>
      </c>
      <c r="H175" s="208">
        <v>1.9935045833826749E-2</v>
      </c>
    </row>
    <row r="176" spans="2:8" s="196" customFormat="1" ht="15" x14ac:dyDescent="0.25">
      <c r="B176" s="194"/>
      <c r="C176" s="205"/>
      <c r="D176" s="206"/>
      <c r="E176" s="206" t="s">
        <v>127</v>
      </c>
      <c r="F176" s="207">
        <v>283.83284229999958</v>
      </c>
      <c r="G176" s="207">
        <v>489.7007375</v>
      </c>
      <c r="H176" s="208">
        <v>5.8871328919348435E-3</v>
      </c>
    </row>
    <row r="177" spans="2:8" s="196" customFormat="1" ht="15" x14ac:dyDescent="0.25">
      <c r="B177" s="194"/>
      <c r="C177" s="205"/>
      <c r="D177" s="206"/>
      <c r="E177" s="206" t="s">
        <v>128</v>
      </c>
      <c r="F177" s="207">
        <v>949.10627060000024</v>
      </c>
      <c r="G177" s="207">
        <v>1323.9256625</v>
      </c>
      <c r="H177" s="208">
        <v>5.8906266616554192E-3</v>
      </c>
    </row>
    <row r="178" spans="2:8" s="196" customFormat="1" ht="15" x14ac:dyDescent="0.25">
      <c r="B178" s="194"/>
      <c r="C178" s="205"/>
      <c r="D178" s="206"/>
      <c r="E178" s="206"/>
      <c r="F178" s="207"/>
      <c r="G178" s="207"/>
      <c r="H178" s="208"/>
    </row>
    <row r="179" spans="2:8" s="196" customFormat="1" ht="15" x14ac:dyDescent="0.25">
      <c r="B179" s="194"/>
      <c r="C179" s="205" t="s">
        <v>487</v>
      </c>
      <c r="D179" s="206" t="s">
        <v>407</v>
      </c>
      <c r="E179" s="206" t="s">
        <v>122</v>
      </c>
      <c r="F179" s="207">
        <v>6780.0111892000004</v>
      </c>
      <c r="G179" s="207">
        <v>1975.3920000000001</v>
      </c>
      <c r="H179" s="208">
        <v>1.8725455872462425E-3</v>
      </c>
    </row>
    <row r="180" spans="2:8" s="196" customFormat="1" ht="15" x14ac:dyDescent="0.25">
      <c r="B180" s="194"/>
      <c r="C180" s="205"/>
      <c r="D180" s="206"/>
      <c r="E180" s="206" t="s">
        <v>114</v>
      </c>
      <c r="F180" s="207">
        <v>24995.75</v>
      </c>
      <c r="G180" s="207">
        <v>0</v>
      </c>
      <c r="H180" s="208">
        <v>0</v>
      </c>
    </row>
    <row r="181" spans="2:8" s="196" customFormat="1" ht="15" x14ac:dyDescent="0.25">
      <c r="B181" s="194"/>
      <c r="C181" s="205"/>
      <c r="D181" s="206"/>
      <c r="E181" s="206" t="s">
        <v>363</v>
      </c>
      <c r="F181" s="207">
        <v>36.483413999999996</v>
      </c>
      <c r="G181" s="207">
        <v>0</v>
      </c>
      <c r="H181" s="208">
        <v>0</v>
      </c>
    </row>
    <row r="182" spans="2:8" s="196" customFormat="1" ht="15" x14ac:dyDescent="0.25">
      <c r="B182" s="194"/>
      <c r="C182" s="205"/>
      <c r="D182" s="206"/>
      <c r="E182" s="206" t="s">
        <v>177</v>
      </c>
      <c r="F182" s="207">
        <v>278.01881889999993</v>
      </c>
      <c r="G182" s="207">
        <v>0</v>
      </c>
      <c r="H182" s="208">
        <v>0</v>
      </c>
    </row>
    <row r="183" spans="2:8" s="196" customFormat="1" ht="15" x14ac:dyDescent="0.25">
      <c r="B183" s="194"/>
      <c r="C183" s="205"/>
      <c r="D183" s="206"/>
      <c r="E183" s="206"/>
      <c r="F183" s="207"/>
      <c r="G183" s="207"/>
      <c r="H183" s="208"/>
    </row>
    <row r="184" spans="2:8" s="196" customFormat="1" ht="15" x14ac:dyDescent="0.25">
      <c r="B184" s="194"/>
      <c r="C184" s="205" t="s">
        <v>528</v>
      </c>
      <c r="D184" s="206" t="s">
        <v>114</v>
      </c>
      <c r="E184" s="206" t="s">
        <v>302</v>
      </c>
      <c r="F184" s="207">
        <v>1751.5117238</v>
      </c>
      <c r="G184" s="207">
        <v>1850.56</v>
      </c>
      <c r="H184" s="208">
        <v>1.126909589685589E-2</v>
      </c>
    </row>
    <row r="185" spans="2:8" s="196" customFormat="1" ht="15" x14ac:dyDescent="0.25">
      <c r="B185" s="194"/>
      <c r="C185" s="205"/>
      <c r="D185" s="206"/>
      <c r="E185" s="206" t="s">
        <v>163</v>
      </c>
      <c r="F185" s="207">
        <v>200.01</v>
      </c>
      <c r="G185" s="207">
        <v>196.0437</v>
      </c>
      <c r="H185" s="208">
        <v>2.8969315152039439E-3</v>
      </c>
    </row>
    <row r="186" spans="2:8" s="196" customFormat="1" ht="15" x14ac:dyDescent="0.25">
      <c r="B186" s="194"/>
      <c r="C186" s="205"/>
      <c r="D186" s="206"/>
      <c r="E186" s="206" t="s">
        <v>406</v>
      </c>
      <c r="F186" s="207">
        <v>8501.7097360000007</v>
      </c>
      <c r="G186" s="207">
        <v>5717.7017599999999</v>
      </c>
      <c r="H186" s="208">
        <v>1.8186811384578481E-2</v>
      </c>
    </row>
    <row r="187" spans="2:8" s="196" customFormat="1" ht="15" x14ac:dyDescent="0.25">
      <c r="B187" s="194"/>
      <c r="C187" s="205"/>
      <c r="D187" s="206"/>
      <c r="E187" s="206" t="s">
        <v>139</v>
      </c>
      <c r="F187" s="207">
        <v>1277.999</v>
      </c>
      <c r="G187" s="207">
        <v>0</v>
      </c>
      <c r="H187" s="208">
        <v>0</v>
      </c>
    </row>
    <row r="188" spans="2:8" s="196" customFormat="1" ht="15" x14ac:dyDescent="0.25">
      <c r="B188" s="194"/>
      <c r="C188" s="205"/>
      <c r="D188" s="206"/>
      <c r="E188" s="206" t="s">
        <v>145</v>
      </c>
      <c r="F188" s="207">
        <v>1667.1128899999999</v>
      </c>
      <c r="G188" s="207">
        <v>5881.3688300000003</v>
      </c>
      <c r="H188" s="208">
        <v>1.0643931016678411E-2</v>
      </c>
    </row>
    <row r="189" spans="2:8" s="196" customFormat="1" ht="15" x14ac:dyDescent="0.25">
      <c r="B189" s="194"/>
      <c r="C189" s="205"/>
      <c r="D189" s="206"/>
      <c r="E189" s="206" t="s">
        <v>116</v>
      </c>
      <c r="F189" s="207">
        <v>102208.3290839</v>
      </c>
      <c r="G189" s="207">
        <v>56285.296999999999</v>
      </c>
      <c r="H189" s="208">
        <v>5.2369773366004152E-2</v>
      </c>
    </row>
    <row r="190" spans="2:8" s="196" customFormat="1" ht="15" x14ac:dyDescent="0.25">
      <c r="B190" s="194"/>
      <c r="C190" s="205"/>
      <c r="D190" s="206"/>
      <c r="E190" s="206" t="s">
        <v>119</v>
      </c>
      <c r="F190" s="207">
        <v>35108.91203</v>
      </c>
      <c r="G190" s="207">
        <v>4692.3050000000003</v>
      </c>
      <c r="H190" s="208">
        <v>2.5536095513049874E-3</v>
      </c>
    </row>
    <row r="191" spans="2:8" s="196" customFormat="1" ht="15" x14ac:dyDescent="0.25">
      <c r="B191" s="194"/>
      <c r="C191" s="205"/>
      <c r="D191" s="206"/>
      <c r="E191" s="206" t="s">
        <v>132</v>
      </c>
      <c r="F191" s="207">
        <v>599.99459999999999</v>
      </c>
      <c r="G191" s="207">
        <v>7854.3864400000002</v>
      </c>
      <c r="H191" s="208">
        <v>1.0646945918799602E-2</v>
      </c>
    </row>
    <row r="192" spans="2:8" s="196" customFormat="1" ht="15" x14ac:dyDescent="0.25">
      <c r="B192" s="194"/>
      <c r="C192" s="205"/>
      <c r="D192" s="206"/>
      <c r="E192" s="206" t="s">
        <v>165</v>
      </c>
      <c r="F192" s="207">
        <v>1099.9960000000001</v>
      </c>
      <c r="G192" s="207">
        <v>1078.1825200000001</v>
      </c>
      <c r="H192" s="208">
        <v>3.6063971201442187E-3</v>
      </c>
    </row>
    <row r="193" spans="2:8" s="196" customFormat="1" ht="15" x14ac:dyDescent="0.25">
      <c r="B193" s="194"/>
      <c r="C193" s="205"/>
      <c r="D193" s="206"/>
      <c r="E193" s="206" t="s">
        <v>120</v>
      </c>
      <c r="F193" s="207">
        <v>6428.2697460999998</v>
      </c>
      <c r="G193" s="207">
        <v>2984.3045000000002</v>
      </c>
      <c r="H193" s="208">
        <v>2.7765111948326862E-3</v>
      </c>
    </row>
    <row r="194" spans="2:8" s="196" customFormat="1" ht="15" x14ac:dyDescent="0.25">
      <c r="B194" s="194"/>
      <c r="C194" s="205"/>
      <c r="D194" s="206"/>
      <c r="E194" s="206" t="s">
        <v>121</v>
      </c>
      <c r="F194" s="207">
        <v>13768.939039999999</v>
      </c>
      <c r="G194" s="207">
        <v>11358.137280000001</v>
      </c>
      <c r="H194" s="208">
        <v>1.6083137378951198E-2</v>
      </c>
    </row>
    <row r="195" spans="2:8" s="196" customFormat="1" ht="15" x14ac:dyDescent="0.25">
      <c r="B195" s="194"/>
      <c r="C195" s="205"/>
      <c r="D195" s="206"/>
      <c r="E195" s="206" t="s">
        <v>122</v>
      </c>
      <c r="F195" s="207">
        <v>27118.015264200003</v>
      </c>
      <c r="G195" s="207">
        <v>86.745000000000005</v>
      </c>
      <c r="H195" s="208">
        <v>8.2228725724147565E-5</v>
      </c>
    </row>
    <row r="196" spans="2:8" s="196" customFormat="1" ht="15" x14ac:dyDescent="0.25">
      <c r="B196" s="194"/>
      <c r="C196" s="205"/>
      <c r="D196" s="206"/>
      <c r="E196" s="206" t="s">
        <v>140</v>
      </c>
      <c r="F196" s="207">
        <v>2320</v>
      </c>
      <c r="G196" s="207">
        <v>2270.0407700000001</v>
      </c>
      <c r="H196" s="208">
        <v>4.2838408718187733E-2</v>
      </c>
    </row>
    <row r="197" spans="2:8" s="196" customFormat="1" ht="15" x14ac:dyDescent="0.25">
      <c r="B197" s="194"/>
      <c r="C197" s="205"/>
      <c r="D197" s="206"/>
      <c r="E197" s="206" t="s">
        <v>133</v>
      </c>
      <c r="F197" s="207">
        <v>0</v>
      </c>
      <c r="G197" s="207">
        <v>43790.090429999997</v>
      </c>
      <c r="H197" s="208">
        <v>2.1931168311682587E-2</v>
      </c>
    </row>
    <row r="198" spans="2:8" s="196" customFormat="1" ht="15" x14ac:dyDescent="0.25">
      <c r="B198" s="194"/>
      <c r="C198" s="205"/>
      <c r="D198" s="206"/>
      <c r="E198" s="206" t="s">
        <v>123</v>
      </c>
      <c r="F198" s="207">
        <v>2400.002</v>
      </c>
      <c r="G198" s="207">
        <v>25563.300425999998</v>
      </c>
      <c r="H198" s="208">
        <v>9.5110192188865572E-3</v>
      </c>
    </row>
    <row r="199" spans="2:8" s="196" customFormat="1" ht="15" x14ac:dyDescent="0.25">
      <c r="B199" s="194"/>
      <c r="C199" s="205"/>
      <c r="D199" s="206"/>
      <c r="E199" s="206" t="s">
        <v>114</v>
      </c>
      <c r="F199" s="207">
        <v>269919.83491999999</v>
      </c>
      <c r="G199" s="207">
        <v>0</v>
      </c>
      <c r="H199" s="208">
        <v>0</v>
      </c>
    </row>
    <row r="200" spans="2:8" s="196" customFormat="1" ht="15" x14ac:dyDescent="0.25">
      <c r="B200" s="194"/>
      <c r="C200" s="205"/>
      <c r="D200" s="206"/>
      <c r="E200" s="206" t="s">
        <v>134</v>
      </c>
      <c r="F200" s="207">
        <v>15618.686523200002</v>
      </c>
      <c r="G200" s="207">
        <v>15580.96341</v>
      </c>
      <c r="H200" s="208">
        <v>1.0403872698388371E-2</v>
      </c>
    </row>
    <row r="201" spans="2:8" s="196" customFormat="1" ht="15" x14ac:dyDescent="0.25">
      <c r="B201" s="194"/>
      <c r="C201" s="205"/>
      <c r="D201" s="206"/>
      <c r="E201" s="206" t="s">
        <v>166</v>
      </c>
      <c r="F201" s="207">
        <v>100.005</v>
      </c>
      <c r="G201" s="207">
        <v>0</v>
      </c>
      <c r="H201" s="208">
        <v>0</v>
      </c>
    </row>
    <row r="202" spans="2:8" s="196" customFormat="1" ht="15" x14ac:dyDescent="0.25">
      <c r="B202" s="194"/>
      <c r="C202" s="205"/>
      <c r="D202" s="206"/>
      <c r="E202" s="206" t="s">
        <v>167</v>
      </c>
      <c r="F202" s="207">
        <v>20.001000000000001</v>
      </c>
      <c r="G202" s="207">
        <v>19.604369999999999</v>
      </c>
      <c r="H202" s="208">
        <v>1.8165191527973207E-3</v>
      </c>
    </row>
    <row r="203" spans="2:8" s="196" customFormat="1" ht="15" x14ac:dyDescent="0.25">
      <c r="B203" s="194"/>
      <c r="C203" s="205"/>
      <c r="D203" s="206"/>
      <c r="E203" s="206" t="s">
        <v>183</v>
      </c>
      <c r="F203" s="207">
        <v>1.9942</v>
      </c>
      <c r="G203" s="207">
        <v>1.9546539999999999</v>
      </c>
      <c r="H203" s="208">
        <v>6.8792980493270805E-4</v>
      </c>
    </row>
    <row r="204" spans="2:8" s="196" customFormat="1" ht="15" x14ac:dyDescent="0.25">
      <c r="B204" s="194"/>
      <c r="C204" s="205"/>
      <c r="D204" s="206"/>
      <c r="E204" s="206" t="s">
        <v>144</v>
      </c>
      <c r="F204" s="207">
        <v>0</v>
      </c>
      <c r="G204" s="207">
        <v>7452.1375000000007</v>
      </c>
      <c r="H204" s="208">
        <v>7.4076613669986722E-3</v>
      </c>
    </row>
    <row r="205" spans="2:8" s="196" customFormat="1" ht="15" x14ac:dyDescent="0.25">
      <c r="B205" s="194"/>
      <c r="C205" s="205"/>
      <c r="D205" s="206"/>
      <c r="E205" s="206" t="s">
        <v>125</v>
      </c>
      <c r="F205" s="207">
        <v>380626.81002000003</v>
      </c>
      <c r="G205" s="207">
        <v>0</v>
      </c>
      <c r="H205" s="208">
        <v>0</v>
      </c>
    </row>
    <row r="206" spans="2:8" s="196" customFormat="1" ht="15" x14ac:dyDescent="0.25">
      <c r="B206" s="194"/>
      <c r="C206" s="205"/>
      <c r="D206" s="206"/>
      <c r="E206" s="206" t="s">
        <v>136</v>
      </c>
      <c r="F206" s="207">
        <v>0</v>
      </c>
      <c r="G206" s="207">
        <v>9322.8205639999996</v>
      </c>
      <c r="H206" s="208">
        <v>1.8977710351314049E-2</v>
      </c>
    </row>
    <row r="207" spans="2:8" s="196" customFormat="1" ht="15" x14ac:dyDescent="0.25">
      <c r="B207" s="194"/>
      <c r="C207" s="205"/>
      <c r="D207" s="206"/>
      <c r="E207" s="206" t="s">
        <v>141</v>
      </c>
      <c r="F207" s="207">
        <v>100.005</v>
      </c>
      <c r="G207" s="207">
        <v>247.25475</v>
      </c>
      <c r="H207" s="208">
        <v>1.7663348517917058E-3</v>
      </c>
    </row>
    <row r="208" spans="2:8" s="196" customFormat="1" ht="15" x14ac:dyDescent="0.25">
      <c r="B208" s="194"/>
      <c r="C208" s="205"/>
      <c r="D208" s="206"/>
      <c r="E208" s="206" t="s">
        <v>348</v>
      </c>
      <c r="F208" s="207">
        <v>124.96182660000001</v>
      </c>
      <c r="G208" s="207">
        <v>0</v>
      </c>
      <c r="H208" s="208">
        <v>0</v>
      </c>
    </row>
    <row r="209" spans="2:8" s="196" customFormat="1" ht="15" x14ac:dyDescent="0.25">
      <c r="B209" s="194"/>
      <c r="C209" s="205"/>
      <c r="D209" s="206"/>
      <c r="E209" s="206" t="s">
        <v>130</v>
      </c>
      <c r="F209" s="207">
        <v>73.967237199999985</v>
      </c>
      <c r="G209" s="207">
        <v>172.46062600000002</v>
      </c>
      <c r="H209" s="208">
        <v>2.6190298704201496E-2</v>
      </c>
    </row>
    <row r="210" spans="2:8" s="196" customFormat="1" ht="15" x14ac:dyDescent="0.25">
      <c r="B210" s="194"/>
      <c r="C210" s="205"/>
      <c r="D210" s="206"/>
      <c r="E210" s="206" t="s">
        <v>307</v>
      </c>
      <c r="F210" s="207">
        <v>191.97319879999998</v>
      </c>
      <c r="G210" s="207">
        <v>212.23609999999999</v>
      </c>
      <c r="H210" s="208">
        <v>2.6002887615707106E-2</v>
      </c>
    </row>
    <row r="211" spans="2:8" s="196" customFormat="1" ht="15" x14ac:dyDescent="0.25">
      <c r="B211" s="194"/>
      <c r="C211" s="205"/>
      <c r="D211" s="206"/>
      <c r="E211" s="206"/>
      <c r="F211" s="207"/>
      <c r="G211" s="207"/>
      <c r="H211" s="208"/>
    </row>
    <row r="212" spans="2:8" s="196" customFormat="1" ht="15" x14ac:dyDescent="0.25">
      <c r="B212" s="194"/>
      <c r="C212" s="205" t="s">
        <v>414</v>
      </c>
      <c r="D212" s="206" t="s">
        <v>308</v>
      </c>
      <c r="E212" s="206" t="s">
        <v>121</v>
      </c>
      <c r="F212" s="207">
        <v>4730.5885629000004</v>
      </c>
      <c r="G212" s="207">
        <v>3918.5190560000001</v>
      </c>
      <c r="H212" s="208">
        <v>5.5486281549580064E-3</v>
      </c>
    </row>
    <row r="213" spans="2:8" s="196" customFormat="1" ht="15" x14ac:dyDescent="0.25">
      <c r="B213" s="194"/>
      <c r="C213" s="205"/>
      <c r="D213" s="206"/>
      <c r="E213" s="206" t="s">
        <v>122</v>
      </c>
      <c r="F213" s="207">
        <v>9477.7770150999986</v>
      </c>
      <c r="G213" s="207">
        <v>4381.3812500000004</v>
      </c>
      <c r="H213" s="208">
        <v>4.1532698956616848E-3</v>
      </c>
    </row>
    <row r="214" spans="2:8" s="196" customFormat="1" ht="15" x14ac:dyDescent="0.25">
      <c r="B214" s="194"/>
      <c r="C214" s="205"/>
      <c r="D214" s="206"/>
      <c r="E214" s="206" t="s">
        <v>140</v>
      </c>
      <c r="F214" s="207">
        <v>39.5178303</v>
      </c>
      <c r="G214" s="207">
        <v>25.487867999999999</v>
      </c>
      <c r="H214" s="208">
        <v>4.8098682683096397E-4</v>
      </c>
    </row>
    <row r="215" spans="2:8" s="196" customFormat="1" ht="15" x14ac:dyDescent="0.25">
      <c r="B215" s="194"/>
      <c r="C215" s="205"/>
      <c r="D215" s="206"/>
      <c r="E215" s="206" t="s">
        <v>123</v>
      </c>
      <c r="F215" s="207">
        <v>10037.949153699998</v>
      </c>
      <c r="G215" s="207">
        <v>22997.422888000001</v>
      </c>
      <c r="H215" s="208">
        <v>8.5563650791415074E-3</v>
      </c>
    </row>
    <row r="216" spans="2:8" s="196" customFormat="1" ht="15" x14ac:dyDescent="0.25">
      <c r="B216" s="194"/>
      <c r="C216" s="205"/>
      <c r="D216" s="206"/>
      <c r="E216" s="206" t="s">
        <v>134</v>
      </c>
      <c r="F216" s="207">
        <v>11010.060399999998</v>
      </c>
      <c r="G216" s="207">
        <v>10104.877667500001</v>
      </c>
      <c r="H216" s="208">
        <v>6.7473273711678413E-3</v>
      </c>
    </row>
    <row r="217" spans="2:8" s="196" customFormat="1" ht="15" x14ac:dyDescent="0.25">
      <c r="B217" s="194"/>
      <c r="C217" s="205"/>
      <c r="D217" s="206"/>
      <c r="E217" s="206" t="s">
        <v>125</v>
      </c>
      <c r="F217" s="207">
        <v>4935.74</v>
      </c>
      <c r="G217" s="207">
        <v>0</v>
      </c>
      <c r="H217" s="208">
        <v>0</v>
      </c>
    </row>
    <row r="218" spans="2:8" s="196" customFormat="1" ht="15" x14ac:dyDescent="0.25">
      <c r="B218" s="194"/>
      <c r="C218" s="205"/>
      <c r="D218" s="206"/>
      <c r="E218" s="206" t="s">
        <v>135</v>
      </c>
      <c r="F218" s="207">
        <v>4195.5397668000005</v>
      </c>
      <c r="G218" s="207">
        <v>6476.5760739999996</v>
      </c>
      <c r="H218" s="208">
        <v>1.3501725065749955E-2</v>
      </c>
    </row>
    <row r="219" spans="2:8" s="196" customFormat="1" ht="15" x14ac:dyDescent="0.25">
      <c r="B219" s="194"/>
      <c r="C219" s="205"/>
      <c r="D219" s="206"/>
      <c r="E219" s="206" t="s">
        <v>349</v>
      </c>
      <c r="F219" s="207">
        <v>101.55628289999997</v>
      </c>
      <c r="G219" s="207">
        <v>91.326295500000001</v>
      </c>
      <c r="H219" s="208">
        <v>2.2107349142923092E-2</v>
      </c>
    </row>
    <row r="220" spans="2:8" s="196" customFormat="1" ht="15" x14ac:dyDescent="0.25">
      <c r="B220" s="194"/>
      <c r="C220" s="205"/>
      <c r="D220" s="206"/>
      <c r="E220" s="206" t="s">
        <v>130</v>
      </c>
      <c r="F220" s="207">
        <v>69.580132899999995</v>
      </c>
      <c r="G220" s="207">
        <v>110.83979050000001</v>
      </c>
      <c r="H220" s="208">
        <v>1.683240568491335E-2</v>
      </c>
    </row>
    <row r="221" spans="2:8" s="196" customFormat="1" ht="15" x14ac:dyDescent="0.25">
      <c r="B221" s="194"/>
      <c r="C221" s="205"/>
      <c r="D221" s="206"/>
      <c r="E221" s="206" t="s">
        <v>307</v>
      </c>
      <c r="F221" s="207">
        <v>162.13160510000003</v>
      </c>
      <c r="G221" s="207">
        <v>136.40613099999999</v>
      </c>
      <c r="H221" s="208">
        <v>1.671229962521183E-2</v>
      </c>
    </row>
    <row r="222" spans="2:8" s="196" customFormat="1" ht="15" x14ac:dyDescent="0.25">
      <c r="B222" s="194"/>
      <c r="C222" s="205"/>
      <c r="D222" s="206"/>
      <c r="E222" s="206"/>
      <c r="F222" s="207"/>
      <c r="G222" s="207"/>
      <c r="H222" s="208"/>
    </row>
    <row r="223" spans="2:8" s="196" customFormat="1" ht="15" x14ac:dyDescent="0.25">
      <c r="B223" s="194"/>
      <c r="C223" s="205" t="s">
        <v>415</v>
      </c>
      <c r="D223" s="206" t="s">
        <v>416</v>
      </c>
      <c r="E223" s="206" t="s">
        <v>139</v>
      </c>
      <c r="F223" s="207">
        <v>155.38525850000002</v>
      </c>
      <c r="G223" s="207">
        <v>0</v>
      </c>
      <c r="H223" s="208">
        <v>0</v>
      </c>
    </row>
    <row r="224" spans="2:8" s="196" customFormat="1" ht="15" x14ac:dyDescent="0.25">
      <c r="B224" s="194"/>
      <c r="C224" s="205"/>
      <c r="D224" s="206"/>
      <c r="E224" s="206"/>
      <c r="F224" s="207"/>
      <c r="G224" s="207"/>
      <c r="H224" s="208"/>
    </row>
    <row r="225" spans="2:8" s="196" customFormat="1" ht="15" x14ac:dyDescent="0.25">
      <c r="B225" s="194"/>
      <c r="C225" s="205" t="s">
        <v>417</v>
      </c>
      <c r="D225" s="206" t="s">
        <v>182</v>
      </c>
      <c r="E225" s="206" t="s">
        <v>148</v>
      </c>
      <c r="F225" s="207">
        <v>777.91466000000003</v>
      </c>
      <c r="G225" s="207">
        <v>803.86</v>
      </c>
      <c r="H225" s="208">
        <v>1.1483170659439285E-2</v>
      </c>
    </row>
    <row r="226" spans="2:8" s="196" customFormat="1" ht="15" x14ac:dyDescent="0.25">
      <c r="B226" s="194"/>
      <c r="C226" s="205"/>
      <c r="D226" s="206" t="s">
        <v>303</v>
      </c>
      <c r="E226" s="206" t="s">
        <v>122</v>
      </c>
      <c r="F226" s="207">
        <v>8559.0110250999951</v>
      </c>
      <c r="G226" s="207">
        <v>3334.0093499999998</v>
      </c>
      <c r="H226" s="208">
        <v>3.160428156123044E-3</v>
      </c>
    </row>
    <row r="227" spans="2:8" s="196" customFormat="1" ht="15" x14ac:dyDescent="0.25">
      <c r="B227" s="194"/>
      <c r="C227" s="205"/>
      <c r="D227" s="206" t="s">
        <v>158</v>
      </c>
      <c r="E227" s="206" t="s">
        <v>140</v>
      </c>
      <c r="F227" s="207">
        <v>45.0733301</v>
      </c>
      <c r="G227" s="207">
        <v>34.485593999999999</v>
      </c>
      <c r="H227" s="208">
        <v>6.5078477452256615E-4</v>
      </c>
    </row>
    <row r="228" spans="2:8" s="196" customFormat="1" ht="15" x14ac:dyDescent="0.25">
      <c r="B228" s="194"/>
      <c r="C228" s="205"/>
      <c r="D228" s="206" t="s">
        <v>159</v>
      </c>
      <c r="E228" s="206" t="s">
        <v>149</v>
      </c>
      <c r="F228" s="207">
        <v>0</v>
      </c>
      <c r="G228" s="207">
        <v>1185.6935000000001</v>
      </c>
      <c r="H228" s="208">
        <v>1.3581905722253238E-2</v>
      </c>
    </row>
    <row r="229" spans="2:8" s="196" customFormat="1" ht="15" x14ac:dyDescent="0.25">
      <c r="B229" s="194"/>
      <c r="C229" s="205"/>
      <c r="D229" s="206" t="s">
        <v>162</v>
      </c>
      <c r="E229" s="206" t="s">
        <v>135</v>
      </c>
      <c r="F229" s="207">
        <v>451.215102</v>
      </c>
      <c r="G229" s="207">
        <v>0</v>
      </c>
      <c r="H229" s="208">
        <v>0</v>
      </c>
    </row>
    <row r="230" spans="2:8" s="196" customFormat="1" ht="15" x14ac:dyDescent="0.25">
      <c r="B230" s="194"/>
      <c r="C230" s="205"/>
      <c r="D230" s="206"/>
      <c r="E230" s="206" t="s">
        <v>348</v>
      </c>
      <c r="F230" s="207">
        <v>43.162436499999998</v>
      </c>
      <c r="G230" s="207">
        <v>0</v>
      </c>
      <c r="H230" s="208">
        <v>0</v>
      </c>
    </row>
    <row r="231" spans="2:8" s="196" customFormat="1" ht="15" x14ac:dyDescent="0.25">
      <c r="B231" s="194"/>
      <c r="C231" s="205"/>
      <c r="D231" s="206"/>
      <c r="E231" s="206" t="s">
        <v>126</v>
      </c>
      <c r="F231" s="207">
        <v>588.63220099999967</v>
      </c>
      <c r="G231" s="207">
        <v>516.60062900000003</v>
      </c>
      <c r="H231" s="208">
        <v>1.990046146643731E-2</v>
      </c>
    </row>
    <row r="232" spans="2:8" s="196" customFormat="1" ht="15" x14ac:dyDescent="0.25">
      <c r="B232" s="194"/>
      <c r="C232" s="205"/>
      <c r="D232" s="206"/>
      <c r="E232" s="206" t="s">
        <v>127</v>
      </c>
      <c r="F232" s="207">
        <v>260.37820020000015</v>
      </c>
      <c r="G232" s="207">
        <v>464.83204499999999</v>
      </c>
      <c r="H232" s="208">
        <v>5.5881639780965961E-3</v>
      </c>
    </row>
    <row r="233" spans="2:8" s="196" customFormat="1" ht="15" x14ac:dyDescent="0.25">
      <c r="B233" s="194"/>
      <c r="C233" s="205"/>
      <c r="D233" s="206"/>
      <c r="E233" s="206" t="s">
        <v>128</v>
      </c>
      <c r="F233" s="207">
        <v>839.09696369999972</v>
      </c>
      <c r="G233" s="207">
        <v>1256.7547240000001</v>
      </c>
      <c r="H233" s="208">
        <v>5.5917587324173486E-3</v>
      </c>
    </row>
    <row r="234" spans="2:8" s="196" customFormat="1" ht="15" x14ac:dyDescent="0.25">
      <c r="B234" s="194"/>
      <c r="C234" s="205"/>
      <c r="D234" s="206"/>
      <c r="E234" s="206"/>
      <c r="F234" s="207"/>
      <c r="G234" s="207"/>
      <c r="H234" s="208"/>
    </row>
    <row r="235" spans="2:8" s="196" customFormat="1" ht="15" x14ac:dyDescent="0.25">
      <c r="B235" s="194"/>
      <c r="C235" s="205" t="s">
        <v>418</v>
      </c>
      <c r="D235" s="206" t="s">
        <v>182</v>
      </c>
      <c r="E235" s="206" t="s">
        <v>131</v>
      </c>
      <c r="F235" s="207">
        <v>587.00043089999997</v>
      </c>
      <c r="G235" s="207">
        <v>993.96789699999999</v>
      </c>
      <c r="H235" s="208">
        <v>1.0083332481221612E-2</v>
      </c>
    </row>
    <row r="236" spans="2:8" s="196" customFormat="1" ht="15" x14ac:dyDescent="0.25">
      <c r="B236" s="194"/>
      <c r="C236" s="205"/>
      <c r="D236" s="206" t="s">
        <v>303</v>
      </c>
      <c r="E236" s="206" t="s">
        <v>122</v>
      </c>
      <c r="F236" s="207">
        <v>13694.100678800001</v>
      </c>
      <c r="G236" s="207">
        <v>1084.53565</v>
      </c>
      <c r="H236" s="208">
        <v>1.0280706035150165E-3</v>
      </c>
    </row>
    <row r="237" spans="2:8" s="196" customFormat="1" ht="15" x14ac:dyDescent="0.25">
      <c r="B237" s="194"/>
      <c r="C237" s="205"/>
      <c r="D237" s="206" t="s">
        <v>305</v>
      </c>
      <c r="E237" s="206" t="s">
        <v>140</v>
      </c>
      <c r="F237" s="207">
        <v>16.580688200000001</v>
      </c>
      <c r="G237" s="207">
        <v>7.637575</v>
      </c>
      <c r="H237" s="208">
        <v>1.4413025694944354E-4</v>
      </c>
    </row>
    <row r="238" spans="2:8" s="196" customFormat="1" ht="15" x14ac:dyDescent="0.25">
      <c r="B238" s="194"/>
      <c r="C238" s="205"/>
      <c r="D238" s="206"/>
      <c r="E238" s="206" t="s">
        <v>175</v>
      </c>
      <c r="F238" s="207">
        <v>4729.7463565999997</v>
      </c>
      <c r="G238" s="207">
        <v>3950.8481149999998</v>
      </c>
      <c r="H238" s="208">
        <v>1.1314668913477181E-2</v>
      </c>
    </row>
    <row r="239" spans="2:8" s="196" customFormat="1" ht="15" x14ac:dyDescent="0.25">
      <c r="B239" s="194"/>
      <c r="C239" s="205"/>
      <c r="D239" s="206"/>
      <c r="E239" s="206" t="s">
        <v>348</v>
      </c>
      <c r="F239" s="207">
        <v>38.333271099999997</v>
      </c>
      <c r="G239" s="207">
        <v>30.605846</v>
      </c>
      <c r="H239" s="208">
        <v>6.0755776874966277E-3</v>
      </c>
    </row>
    <row r="240" spans="2:8" s="196" customFormat="1" ht="15" x14ac:dyDescent="0.25">
      <c r="B240" s="194"/>
      <c r="C240" s="205"/>
      <c r="D240" s="206"/>
      <c r="E240" s="206" t="s">
        <v>137</v>
      </c>
      <c r="F240" s="207">
        <v>47.042464200000026</v>
      </c>
      <c r="G240" s="207">
        <v>56.879104000000005</v>
      </c>
      <c r="H240" s="208">
        <v>3.3623447368978958E-3</v>
      </c>
    </row>
    <row r="241" spans="2:8" s="196" customFormat="1" ht="15" x14ac:dyDescent="0.25">
      <c r="B241" s="194"/>
      <c r="C241" s="205"/>
      <c r="D241" s="206"/>
      <c r="E241" s="206" t="s">
        <v>142</v>
      </c>
      <c r="F241" s="207">
        <v>4641.5072834999992</v>
      </c>
      <c r="G241" s="207">
        <v>0</v>
      </c>
      <c r="H241" s="208">
        <v>0</v>
      </c>
    </row>
    <row r="242" spans="2:8" s="196" customFormat="1" ht="15" x14ac:dyDescent="0.25">
      <c r="B242" s="194"/>
      <c r="C242" s="205"/>
      <c r="D242" s="206"/>
      <c r="E242" s="206"/>
      <c r="F242" s="207"/>
      <c r="G242" s="207"/>
      <c r="H242" s="208"/>
    </row>
    <row r="243" spans="2:8" s="196" customFormat="1" ht="15" x14ac:dyDescent="0.25">
      <c r="B243" s="194"/>
      <c r="C243" s="205" t="s">
        <v>419</v>
      </c>
      <c r="D243" s="206" t="s">
        <v>420</v>
      </c>
      <c r="E243" s="206" t="s">
        <v>177</v>
      </c>
      <c r="F243" s="207">
        <v>385.4207866000001</v>
      </c>
      <c r="G243" s="207">
        <v>188.54836</v>
      </c>
      <c r="H243" s="208">
        <v>1.4335004239825738E-2</v>
      </c>
    </row>
    <row r="244" spans="2:8" s="196" customFormat="1" ht="15" x14ac:dyDescent="0.25">
      <c r="B244" s="194"/>
      <c r="C244" s="205"/>
      <c r="D244" s="206" t="s">
        <v>416</v>
      </c>
      <c r="E244" s="206"/>
      <c r="F244" s="207"/>
      <c r="G244" s="207"/>
      <c r="H244" s="208"/>
    </row>
    <row r="245" spans="2:8" s="196" customFormat="1" ht="15" x14ac:dyDescent="0.25">
      <c r="B245" s="194"/>
      <c r="C245" s="205"/>
      <c r="D245" s="206" t="s">
        <v>346</v>
      </c>
      <c r="E245" s="206"/>
      <c r="F245" s="207"/>
      <c r="G245" s="207"/>
      <c r="H245" s="208"/>
    </row>
    <row r="246" spans="2:8" s="196" customFormat="1" ht="15" x14ac:dyDescent="0.25">
      <c r="B246" s="194"/>
      <c r="C246" s="205"/>
      <c r="D246" s="206" t="s">
        <v>345</v>
      </c>
      <c r="E246" s="206"/>
      <c r="F246" s="207"/>
      <c r="G246" s="207"/>
      <c r="H246" s="208"/>
    </row>
    <row r="247" spans="2:8" s="196" customFormat="1" ht="15" x14ac:dyDescent="0.25">
      <c r="B247" s="194"/>
      <c r="C247" s="205"/>
      <c r="D247" s="206" t="s">
        <v>152</v>
      </c>
      <c r="E247" s="206"/>
      <c r="F247" s="207"/>
      <c r="G247" s="207"/>
      <c r="H247" s="208"/>
    </row>
    <row r="248" spans="2:8" s="196" customFormat="1" ht="15" x14ac:dyDescent="0.25">
      <c r="B248" s="194"/>
      <c r="C248" s="205"/>
      <c r="D248" s="206" t="s">
        <v>402</v>
      </c>
      <c r="E248" s="206"/>
      <c r="F248" s="207"/>
      <c r="G248" s="207"/>
      <c r="H248" s="208"/>
    </row>
    <row r="249" spans="2:8" s="196" customFormat="1" ht="15" x14ac:dyDescent="0.25">
      <c r="B249" s="194"/>
      <c r="C249" s="205"/>
      <c r="D249" s="206"/>
      <c r="E249" s="206"/>
      <c r="F249" s="207"/>
      <c r="G249" s="207"/>
      <c r="H249" s="208"/>
    </row>
    <row r="250" spans="2:8" s="196" customFormat="1" ht="15" x14ac:dyDescent="0.25">
      <c r="B250" s="194"/>
      <c r="C250" s="205" t="s">
        <v>421</v>
      </c>
      <c r="D250" s="206" t="s">
        <v>304</v>
      </c>
      <c r="E250" s="206" t="s">
        <v>177</v>
      </c>
      <c r="F250" s="207">
        <v>77.273304799999977</v>
      </c>
      <c r="G250" s="207">
        <v>0</v>
      </c>
      <c r="H250" s="208">
        <v>0</v>
      </c>
    </row>
    <row r="251" spans="2:8" s="196" customFormat="1" ht="15" x14ac:dyDescent="0.25">
      <c r="B251" s="194"/>
      <c r="C251" s="205"/>
      <c r="D251" s="206" t="s">
        <v>422</v>
      </c>
      <c r="E251" s="206"/>
      <c r="F251" s="207"/>
      <c r="G251" s="207"/>
      <c r="H251" s="208"/>
    </row>
    <row r="252" spans="2:8" s="196" customFormat="1" ht="15" x14ac:dyDescent="0.25">
      <c r="B252" s="194"/>
      <c r="C252" s="205"/>
      <c r="D252" s="206" t="s">
        <v>404</v>
      </c>
      <c r="E252" s="206"/>
      <c r="F252" s="207"/>
      <c r="G252" s="207"/>
      <c r="H252" s="208"/>
    </row>
    <row r="253" spans="2:8" s="196" customFormat="1" ht="15" x14ac:dyDescent="0.25">
      <c r="B253" s="194"/>
      <c r="C253" s="205"/>
      <c r="D253" s="206" t="s">
        <v>529</v>
      </c>
      <c r="E253" s="206"/>
      <c r="F253" s="207"/>
      <c r="G253" s="207"/>
      <c r="H253" s="208"/>
    </row>
    <row r="254" spans="2:8" s="196" customFormat="1" ht="15" x14ac:dyDescent="0.25">
      <c r="B254" s="194"/>
      <c r="C254" s="205"/>
      <c r="D254" s="206" t="s">
        <v>399</v>
      </c>
      <c r="E254" s="206"/>
      <c r="F254" s="207"/>
      <c r="G254" s="207"/>
      <c r="H254" s="208"/>
    </row>
    <row r="255" spans="2:8" s="196" customFormat="1" ht="15" x14ac:dyDescent="0.25">
      <c r="B255" s="194"/>
      <c r="C255" s="205"/>
      <c r="D255" s="206"/>
      <c r="E255" s="206"/>
      <c r="F255" s="207"/>
      <c r="G255" s="207"/>
      <c r="H255" s="208"/>
    </row>
    <row r="256" spans="2:8" s="196" customFormat="1" ht="15" x14ac:dyDescent="0.25">
      <c r="B256" s="194"/>
      <c r="C256" s="205" t="s">
        <v>377</v>
      </c>
      <c r="D256" s="206" t="s">
        <v>179</v>
      </c>
      <c r="E256" s="206" t="s">
        <v>302</v>
      </c>
      <c r="F256" s="207">
        <v>1373.1989130000002</v>
      </c>
      <c r="G256" s="207">
        <v>2321.6443990000002</v>
      </c>
      <c r="H256" s="208">
        <v>1.4137792544272739E-2</v>
      </c>
    </row>
    <row r="257" spans="2:8" s="196" customFormat="1" ht="15" x14ac:dyDescent="0.25">
      <c r="B257" s="194"/>
      <c r="C257" s="205"/>
      <c r="D257" s="206" t="s">
        <v>156</v>
      </c>
      <c r="E257" s="206" t="s">
        <v>406</v>
      </c>
      <c r="F257" s="207">
        <v>1349.5053587</v>
      </c>
      <c r="G257" s="207">
        <v>0</v>
      </c>
      <c r="H257" s="208">
        <v>0</v>
      </c>
    </row>
    <row r="258" spans="2:8" s="196" customFormat="1" ht="15" x14ac:dyDescent="0.25">
      <c r="B258" s="194"/>
      <c r="C258" s="205"/>
      <c r="D258" s="206" t="s">
        <v>161</v>
      </c>
      <c r="E258" s="206" t="s">
        <v>148</v>
      </c>
      <c r="F258" s="207">
        <v>580.60517000000004</v>
      </c>
      <c r="G258" s="207">
        <v>931.21591000000001</v>
      </c>
      <c r="H258" s="208">
        <v>1.3302454675335326E-2</v>
      </c>
    </row>
    <row r="259" spans="2:8" s="196" customFormat="1" ht="15" x14ac:dyDescent="0.25">
      <c r="B259" s="194"/>
      <c r="C259" s="205"/>
      <c r="D259" s="206" t="s">
        <v>162</v>
      </c>
      <c r="E259" s="206" t="s">
        <v>121</v>
      </c>
      <c r="F259" s="207">
        <v>209.1837807</v>
      </c>
      <c r="G259" s="207">
        <v>830.58441800000003</v>
      </c>
      <c r="H259" s="208">
        <v>1.1761086320934329E-3</v>
      </c>
    </row>
    <row r="260" spans="2:8" s="196" customFormat="1" ht="15" x14ac:dyDescent="0.25">
      <c r="B260" s="194"/>
      <c r="C260" s="205"/>
      <c r="D260" s="206" t="s">
        <v>404</v>
      </c>
      <c r="E260" s="206" t="s">
        <v>122</v>
      </c>
      <c r="F260" s="207">
        <v>9202.5246008999929</v>
      </c>
      <c r="G260" s="207">
        <v>0</v>
      </c>
      <c r="H260" s="208">
        <v>0</v>
      </c>
    </row>
    <row r="261" spans="2:8" s="196" customFormat="1" ht="15" x14ac:dyDescent="0.25">
      <c r="B261" s="194"/>
      <c r="C261" s="205"/>
      <c r="D261" s="206" t="s">
        <v>407</v>
      </c>
      <c r="E261" s="206" t="s">
        <v>140</v>
      </c>
      <c r="F261" s="207">
        <v>194.33346420000004</v>
      </c>
      <c r="G261" s="207">
        <v>53.136718999999999</v>
      </c>
      <c r="H261" s="208">
        <v>1.0027540106539547E-3</v>
      </c>
    </row>
    <row r="262" spans="2:8" s="196" customFormat="1" ht="15" x14ac:dyDescent="0.25">
      <c r="B262" s="194"/>
      <c r="C262" s="205"/>
      <c r="D262" s="206" t="s">
        <v>306</v>
      </c>
      <c r="E262" s="206" t="s">
        <v>126</v>
      </c>
      <c r="F262" s="207">
        <v>519.45646299999976</v>
      </c>
      <c r="G262" s="207">
        <v>527.33701499999995</v>
      </c>
      <c r="H262" s="208">
        <v>2.0314047946762316E-2</v>
      </c>
    </row>
    <row r="263" spans="2:8" s="196" customFormat="1" ht="15" x14ac:dyDescent="0.25">
      <c r="B263" s="194"/>
      <c r="C263" s="205"/>
      <c r="D263" s="206"/>
      <c r="E263" s="206" t="s">
        <v>127</v>
      </c>
      <c r="F263" s="207">
        <v>361.86342009999998</v>
      </c>
      <c r="G263" s="207">
        <v>712.53969599999994</v>
      </c>
      <c r="H263" s="208">
        <v>8.5660803831867898E-3</v>
      </c>
    </row>
    <row r="264" spans="2:8" s="196" customFormat="1" ht="15" x14ac:dyDescent="0.25">
      <c r="B264" s="194"/>
      <c r="C264" s="205"/>
      <c r="D264" s="206"/>
      <c r="E264" s="206" t="s">
        <v>128</v>
      </c>
      <c r="F264" s="207">
        <v>1199.6416789000004</v>
      </c>
      <c r="G264" s="207">
        <v>1926.3869330000002</v>
      </c>
      <c r="H264" s="208">
        <v>8.5711959134974567E-3</v>
      </c>
    </row>
    <row r="265" spans="2:8" s="196" customFormat="1" ht="15" x14ac:dyDescent="0.25">
      <c r="B265" s="194"/>
      <c r="C265" s="205"/>
      <c r="D265" s="206"/>
      <c r="E265" s="206"/>
      <c r="F265" s="207"/>
      <c r="G265" s="207"/>
      <c r="H265" s="208"/>
    </row>
    <row r="266" spans="2:8" s="196" customFormat="1" ht="15" x14ac:dyDescent="0.25">
      <c r="B266" s="194"/>
      <c r="C266" s="205" t="s">
        <v>423</v>
      </c>
      <c r="D266" s="206"/>
      <c r="E266" s="206" t="s">
        <v>132</v>
      </c>
      <c r="F266" s="207">
        <v>0</v>
      </c>
      <c r="G266" s="207">
        <v>1914.1402</v>
      </c>
      <c r="H266" s="208">
        <v>2.5946962689042652E-3</v>
      </c>
    </row>
    <row r="267" spans="2:8" s="196" customFormat="1" ht="15" x14ac:dyDescent="0.25">
      <c r="B267" s="194"/>
      <c r="C267" s="205" t="s">
        <v>424</v>
      </c>
      <c r="D267" s="206"/>
      <c r="E267" s="206" t="s">
        <v>122</v>
      </c>
      <c r="F267" s="207">
        <v>4323.2194258000018</v>
      </c>
      <c r="G267" s="207">
        <v>104.1876</v>
      </c>
      <c r="H267" s="208">
        <v>9.8763197697356576E-5</v>
      </c>
    </row>
    <row r="268" spans="2:8" s="196" customFormat="1" ht="15" x14ac:dyDescent="0.25">
      <c r="B268" s="194"/>
      <c r="C268" s="205"/>
      <c r="D268" s="206"/>
      <c r="E268" s="206" t="s">
        <v>133</v>
      </c>
      <c r="F268" s="207">
        <v>0</v>
      </c>
      <c r="G268" s="207">
        <v>1179.952634</v>
      </c>
      <c r="H268" s="208">
        <v>5.9094967747174852E-4</v>
      </c>
    </row>
    <row r="269" spans="2:8" s="196" customFormat="1" ht="15" x14ac:dyDescent="0.25">
      <c r="B269" s="194"/>
      <c r="C269" s="205"/>
      <c r="D269" s="206"/>
      <c r="E269" s="206" t="s">
        <v>123</v>
      </c>
      <c r="F269" s="207">
        <v>0</v>
      </c>
      <c r="G269" s="207">
        <v>5844.8559539999997</v>
      </c>
      <c r="H269" s="208">
        <v>2.1746228532203661E-3</v>
      </c>
    </row>
    <row r="270" spans="2:8" s="196" customFormat="1" ht="15" x14ac:dyDescent="0.25">
      <c r="B270" s="194"/>
      <c r="C270" s="205"/>
      <c r="D270" s="206"/>
      <c r="E270" s="206" t="s">
        <v>134</v>
      </c>
      <c r="F270" s="207">
        <v>0</v>
      </c>
      <c r="G270" s="207">
        <v>1454.1273900000001</v>
      </c>
      <c r="H270" s="208">
        <v>9.7096410887468612E-4</v>
      </c>
    </row>
    <row r="271" spans="2:8" s="196" customFormat="1" ht="15" x14ac:dyDescent="0.25">
      <c r="B271" s="194"/>
      <c r="C271" s="205"/>
      <c r="D271" s="206"/>
      <c r="E271" s="206" t="s">
        <v>135</v>
      </c>
      <c r="F271" s="207">
        <v>0</v>
      </c>
      <c r="G271" s="207">
        <v>307.72176000000002</v>
      </c>
      <c r="H271" s="208">
        <v>6.4150788206563292E-4</v>
      </c>
    </row>
    <row r="272" spans="2:8" s="196" customFormat="1" ht="15" x14ac:dyDescent="0.25">
      <c r="B272" s="194"/>
      <c r="C272" s="205"/>
      <c r="D272" s="206"/>
      <c r="E272" s="206" t="s">
        <v>136</v>
      </c>
      <c r="F272" s="207">
        <v>0</v>
      </c>
      <c r="G272" s="207">
        <v>552.51</v>
      </c>
      <c r="H272" s="208">
        <v>1.1246998345858677E-3</v>
      </c>
    </row>
    <row r="273" spans="2:8" s="196" customFormat="1" ht="15" x14ac:dyDescent="0.25">
      <c r="B273" s="194"/>
      <c r="C273" s="205"/>
      <c r="D273" s="206"/>
      <c r="E273" s="206" t="s">
        <v>348</v>
      </c>
      <c r="F273" s="207">
        <v>22.157687500000005</v>
      </c>
      <c r="G273" s="207">
        <v>0</v>
      </c>
      <c r="H273" s="208">
        <v>0</v>
      </c>
    </row>
    <row r="274" spans="2:8" s="196" customFormat="1" ht="15" x14ac:dyDescent="0.25">
      <c r="B274" s="194"/>
      <c r="C274" s="205"/>
      <c r="D274" s="206"/>
      <c r="E274" s="206" t="s">
        <v>137</v>
      </c>
      <c r="F274" s="207">
        <v>57.84802549999997</v>
      </c>
      <c r="G274" s="207">
        <v>76.088520000000003</v>
      </c>
      <c r="H274" s="208">
        <v>4.4978879196189564E-3</v>
      </c>
    </row>
    <row r="275" spans="2:8" s="196" customFormat="1" ht="15" x14ac:dyDescent="0.25">
      <c r="B275" s="194"/>
      <c r="C275" s="205"/>
      <c r="D275" s="206"/>
      <c r="E275" s="206"/>
      <c r="F275" s="207"/>
      <c r="G275" s="207"/>
      <c r="H275" s="208"/>
    </row>
    <row r="276" spans="2:8" s="196" customFormat="1" ht="15" x14ac:dyDescent="0.25">
      <c r="B276" s="194"/>
      <c r="C276" s="205" t="s">
        <v>426</v>
      </c>
      <c r="D276" s="206" t="s">
        <v>144</v>
      </c>
      <c r="E276" s="206" t="s">
        <v>302</v>
      </c>
      <c r="F276" s="207">
        <v>3058.0926199999999</v>
      </c>
      <c r="G276" s="207">
        <v>9411.35</v>
      </c>
      <c r="H276" s="208">
        <v>5.7310979200282441E-2</v>
      </c>
    </row>
    <row r="277" spans="2:8" s="196" customFormat="1" ht="15" x14ac:dyDescent="0.25">
      <c r="B277" s="194"/>
      <c r="C277" s="205"/>
      <c r="D277" s="206" t="s">
        <v>124</v>
      </c>
      <c r="E277" s="206" t="s">
        <v>163</v>
      </c>
      <c r="F277" s="207">
        <v>5307.9238088000002</v>
      </c>
      <c r="G277" s="207">
        <v>3020.493148</v>
      </c>
      <c r="H277" s="208">
        <v>4.4633731111475505E-2</v>
      </c>
    </row>
    <row r="278" spans="2:8" s="196" customFormat="1" ht="15" x14ac:dyDescent="0.25">
      <c r="B278" s="194"/>
      <c r="C278" s="205"/>
      <c r="D278" s="206" t="s">
        <v>115</v>
      </c>
      <c r="E278" s="206" t="s">
        <v>406</v>
      </c>
      <c r="F278" s="207">
        <v>27165.740644500005</v>
      </c>
      <c r="G278" s="207">
        <v>17121.10972</v>
      </c>
      <c r="H278" s="208">
        <v>5.4458662980755634E-2</v>
      </c>
    </row>
    <row r="279" spans="2:8" s="196" customFormat="1" ht="15" x14ac:dyDescent="0.25">
      <c r="B279" s="194"/>
      <c r="C279" s="205"/>
      <c r="D279" s="206"/>
      <c r="E279" s="206" t="s">
        <v>139</v>
      </c>
      <c r="F279" s="207">
        <v>19681.499108599997</v>
      </c>
      <c r="G279" s="207">
        <v>21664.001044000001</v>
      </c>
      <c r="H279" s="208">
        <v>4.1604641825199469E-2</v>
      </c>
    </row>
    <row r="280" spans="2:8" s="196" customFormat="1" ht="15" x14ac:dyDescent="0.25">
      <c r="B280" s="194"/>
      <c r="C280" s="205"/>
      <c r="D280" s="206"/>
      <c r="E280" s="206" t="s">
        <v>148</v>
      </c>
      <c r="F280" s="207">
        <v>696.55069000000003</v>
      </c>
      <c r="G280" s="207">
        <v>2160.9328340000002</v>
      </c>
      <c r="H280" s="208">
        <v>3.0869007683437151E-2</v>
      </c>
    </row>
    <row r="281" spans="2:8" s="196" customFormat="1" ht="15" x14ac:dyDescent="0.25">
      <c r="B281" s="194"/>
      <c r="C281" s="205"/>
      <c r="D281" s="206"/>
      <c r="E281" s="206" t="s">
        <v>145</v>
      </c>
      <c r="F281" s="207">
        <v>22818.980726500002</v>
      </c>
      <c r="G281" s="207">
        <v>18896.267799000001</v>
      </c>
      <c r="H281" s="208">
        <v>3.4197918331409526E-2</v>
      </c>
    </row>
    <row r="282" spans="2:8" s="196" customFormat="1" ht="15" x14ac:dyDescent="0.25">
      <c r="B282" s="194"/>
      <c r="C282" s="205"/>
      <c r="D282" s="206"/>
      <c r="E282" s="206" t="s">
        <v>180</v>
      </c>
      <c r="F282" s="207">
        <v>111206.62223080001</v>
      </c>
      <c r="G282" s="207">
        <v>76211.374819999997</v>
      </c>
      <c r="H282" s="208">
        <v>0.28977281180219117</v>
      </c>
    </row>
    <row r="283" spans="2:8" s="196" customFormat="1" ht="15" x14ac:dyDescent="0.25">
      <c r="B283" s="194"/>
      <c r="C283" s="205"/>
      <c r="D283" s="206"/>
      <c r="E283" s="206" t="s">
        <v>115</v>
      </c>
      <c r="F283" s="207">
        <v>103832.4065637</v>
      </c>
      <c r="G283" s="207">
        <v>26428.3855</v>
      </c>
      <c r="H283" s="208">
        <v>3.9052071969774962E-2</v>
      </c>
    </row>
    <row r="284" spans="2:8" s="196" customFormat="1" ht="15" x14ac:dyDescent="0.25">
      <c r="B284" s="194"/>
      <c r="C284" s="205"/>
      <c r="D284" s="206"/>
      <c r="E284" s="206" t="s">
        <v>116</v>
      </c>
      <c r="F284" s="207">
        <v>242896.88072359998</v>
      </c>
      <c r="G284" s="207">
        <v>119584.9825</v>
      </c>
      <c r="H284" s="208">
        <v>0.1112659746914469</v>
      </c>
    </row>
    <row r="285" spans="2:8" s="196" customFormat="1" ht="15" x14ac:dyDescent="0.25">
      <c r="B285" s="194"/>
      <c r="C285" s="205"/>
      <c r="D285" s="206"/>
      <c r="E285" s="206" t="s">
        <v>117</v>
      </c>
      <c r="F285" s="207">
        <v>11953.98806</v>
      </c>
      <c r="G285" s="207">
        <v>4000.7080000000001</v>
      </c>
      <c r="H285" s="208">
        <v>2.3098093257739063E-2</v>
      </c>
    </row>
    <row r="286" spans="2:8" s="196" customFormat="1" ht="15" x14ac:dyDescent="0.25">
      <c r="B286" s="194"/>
      <c r="C286" s="205"/>
      <c r="D286" s="206"/>
      <c r="E286" s="206" t="s">
        <v>176</v>
      </c>
      <c r="F286" s="207">
        <v>4345.4633199999998</v>
      </c>
      <c r="G286" s="207">
        <v>4343.7</v>
      </c>
      <c r="H286" s="208">
        <v>3.4170962336874215E-2</v>
      </c>
    </row>
    <row r="287" spans="2:8" s="196" customFormat="1" ht="15" x14ac:dyDescent="0.25">
      <c r="B287" s="194"/>
      <c r="C287" s="205"/>
      <c r="D287" s="206"/>
      <c r="E287" s="206" t="s">
        <v>118</v>
      </c>
      <c r="F287" s="207">
        <v>347292.60352190002</v>
      </c>
      <c r="G287" s="207">
        <v>63069.53</v>
      </c>
      <c r="H287" s="208">
        <v>5.5282598805506449E-2</v>
      </c>
    </row>
    <row r="288" spans="2:8" s="196" customFormat="1" ht="15" x14ac:dyDescent="0.25">
      <c r="B288" s="194"/>
      <c r="C288" s="205"/>
      <c r="D288" s="206"/>
      <c r="E288" s="206" t="s">
        <v>119</v>
      </c>
      <c r="F288" s="207">
        <v>653467.13217850006</v>
      </c>
      <c r="G288" s="207">
        <v>103447.58499999999</v>
      </c>
      <c r="H288" s="208">
        <v>5.6297436146080557E-2</v>
      </c>
    </row>
    <row r="289" spans="2:8" s="196" customFormat="1" ht="15" x14ac:dyDescent="0.25">
      <c r="B289" s="194"/>
      <c r="C289" s="205"/>
      <c r="D289" s="206"/>
      <c r="E289" s="206" t="s">
        <v>131</v>
      </c>
      <c r="F289" s="207">
        <v>2892.2893520999996</v>
      </c>
      <c r="G289" s="207">
        <v>1374.3466800000001</v>
      </c>
      <c r="H289" s="208">
        <v>1.3942094669988206E-2</v>
      </c>
    </row>
    <row r="290" spans="2:8" s="196" customFormat="1" ht="15" x14ac:dyDescent="0.25">
      <c r="B290" s="194"/>
      <c r="C290" s="205"/>
      <c r="D290" s="206"/>
      <c r="E290" s="206" t="s">
        <v>181</v>
      </c>
      <c r="F290" s="207">
        <v>400.1319704</v>
      </c>
      <c r="G290" s="207">
        <v>0</v>
      </c>
      <c r="H290" s="208">
        <v>0</v>
      </c>
    </row>
    <row r="291" spans="2:8" s="196" customFormat="1" ht="15" x14ac:dyDescent="0.25">
      <c r="B291" s="194"/>
      <c r="C291" s="205"/>
      <c r="D291" s="206"/>
      <c r="E291" s="206" t="s">
        <v>132</v>
      </c>
      <c r="F291" s="207">
        <v>73050.667113599993</v>
      </c>
      <c r="G291" s="207">
        <v>52724.368979999999</v>
      </c>
      <c r="H291" s="208">
        <v>7.147006445647909E-2</v>
      </c>
    </row>
    <row r="292" spans="2:8" s="196" customFormat="1" ht="15" x14ac:dyDescent="0.25">
      <c r="B292" s="194"/>
      <c r="C292" s="205"/>
      <c r="D292" s="206"/>
      <c r="E292" s="206" t="s">
        <v>164</v>
      </c>
      <c r="F292" s="207">
        <v>1461.4214587000001</v>
      </c>
      <c r="G292" s="207">
        <v>4787.2062489999998</v>
      </c>
      <c r="H292" s="208">
        <v>5.088499266950982E-2</v>
      </c>
    </row>
    <row r="293" spans="2:8" s="196" customFormat="1" ht="15" x14ac:dyDescent="0.25">
      <c r="B293" s="194"/>
      <c r="C293" s="205"/>
      <c r="D293" s="206"/>
      <c r="E293" s="206" t="s">
        <v>165</v>
      </c>
      <c r="F293" s="207">
        <v>27895.5846275</v>
      </c>
      <c r="G293" s="207">
        <v>49763.570091999994</v>
      </c>
      <c r="H293" s="208">
        <v>0.16645344599714318</v>
      </c>
    </row>
    <row r="294" spans="2:8" s="196" customFormat="1" ht="15" x14ac:dyDescent="0.25">
      <c r="B294" s="194"/>
      <c r="C294" s="205"/>
      <c r="D294" s="206"/>
      <c r="E294" s="206" t="s">
        <v>120</v>
      </c>
      <c r="F294" s="207">
        <v>386015.68606879999</v>
      </c>
      <c r="G294" s="207">
        <v>62369.285000000003</v>
      </c>
      <c r="H294" s="208">
        <v>5.8026591460827913E-2</v>
      </c>
    </row>
    <row r="295" spans="2:8" s="196" customFormat="1" ht="15" x14ac:dyDescent="0.25">
      <c r="B295" s="194"/>
      <c r="C295" s="205"/>
      <c r="D295" s="206"/>
      <c r="E295" s="206" t="s">
        <v>121</v>
      </c>
      <c r="F295" s="207">
        <v>67235.120909399993</v>
      </c>
      <c r="G295" s="207">
        <v>51759.235681000006</v>
      </c>
      <c r="H295" s="208">
        <v>7.3291146036142618E-2</v>
      </c>
    </row>
    <row r="296" spans="2:8" s="196" customFormat="1" ht="15" x14ac:dyDescent="0.25">
      <c r="B296" s="194"/>
      <c r="C296" s="205"/>
      <c r="D296" s="206"/>
      <c r="E296" s="206" t="s">
        <v>122</v>
      </c>
      <c r="F296" s="207">
        <v>345831.31317060045</v>
      </c>
      <c r="G296" s="207">
        <v>76361.52205</v>
      </c>
      <c r="H296" s="208">
        <v>7.2385851086839537E-2</v>
      </c>
    </row>
    <row r="297" spans="2:8" s="196" customFormat="1" ht="15" x14ac:dyDescent="0.25">
      <c r="B297" s="194"/>
      <c r="C297" s="205"/>
      <c r="D297" s="206"/>
      <c r="E297" s="206" t="s">
        <v>140</v>
      </c>
      <c r="F297" s="207">
        <v>7142.3728982000002</v>
      </c>
      <c r="G297" s="207">
        <v>3378.9931879999999</v>
      </c>
      <c r="H297" s="208">
        <v>6.3765679082281923E-2</v>
      </c>
    </row>
    <row r="298" spans="2:8" s="196" customFormat="1" ht="15" x14ac:dyDescent="0.25">
      <c r="B298" s="194"/>
      <c r="C298" s="205"/>
      <c r="D298" s="206"/>
      <c r="E298" s="206" t="s">
        <v>133</v>
      </c>
      <c r="F298" s="207">
        <v>21025.167197100003</v>
      </c>
      <c r="G298" s="207">
        <v>115832</v>
      </c>
      <c r="H298" s="208">
        <v>5.8011551539032015E-2</v>
      </c>
    </row>
    <row r="299" spans="2:8" s="196" customFormat="1" ht="15" x14ac:dyDescent="0.25">
      <c r="B299" s="194"/>
      <c r="C299" s="205"/>
      <c r="D299" s="206"/>
      <c r="E299" s="206" t="s">
        <v>123</v>
      </c>
      <c r="F299" s="207">
        <v>62192.595250399994</v>
      </c>
      <c r="G299" s="207">
        <v>213224.70392</v>
      </c>
      <c r="H299" s="208">
        <v>7.9331863379498824E-2</v>
      </c>
    </row>
    <row r="300" spans="2:8" s="196" customFormat="1" ht="15" x14ac:dyDescent="0.25">
      <c r="B300" s="194"/>
      <c r="C300" s="205"/>
      <c r="D300" s="206"/>
      <c r="E300" s="206" t="s">
        <v>124</v>
      </c>
      <c r="F300" s="207">
        <v>421629.52987250016</v>
      </c>
      <c r="G300" s="207">
        <v>153384.1783</v>
      </c>
      <c r="H300" s="208">
        <v>7.2572296735976802E-2</v>
      </c>
    </row>
    <row r="301" spans="2:8" s="196" customFormat="1" ht="15" x14ac:dyDescent="0.25">
      <c r="B301" s="194"/>
      <c r="C301" s="205"/>
      <c r="D301" s="206"/>
      <c r="E301" s="206" t="s">
        <v>402</v>
      </c>
      <c r="F301" s="207">
        <v>15577.475559999999</v>
      </c>
      <c r="G301" s="207">
        <v>494.70249999999999</v>
      </c>
      <c r="H301" s="208">
        <v>1.8408215996343253E-2</v>
      </c>
    </row>
    <row r="302" spans="2:8" s="196" customFormat="1" ht="15" x14ac:dyDescent="0.25">
      <c r="B302" s="194"/>
      <c r="C302" s="205"/>
      <c r="D302" s="206"/>
      <c r="E302" s="206" t="s">
        <v>143</v>
      </c>
      <c r="F302" s="207">
        <v>7500</v>
      </c>
      <c r="G302" s="207">
        <v>0</v>
      </c>
      <c r="H302" s="208">
        <v>0</v>
      </c>
    </row>
    <row r="303" spans="2:8" s="196" customFormat="1" ht="15" x14ac:dyDescent="0.25">
      <c r="B303" s="194"/>
      <c r="C303" s="205"/>
      <c r="D303" s="206"/>
      <c r="E303" s="206" t="s">
        <v>114</v>
      </c>
      <c r="F303" s="207">
        <v>681795.22479999997</v>
      </c>
      <c r="G303" s="207">
        <v>0</v>
      </c>
      <c r="H303" s="208">
        <v>0</v>
      </c>
    </row>
    <row r="304" spans="2:8" s="196" customFormat="1" ht="15" x14ac:dyDescent="0.25">
      <c r="B304" s="194"/>
      <c r="C304" s="205"/>
      <c r="D304" s="206"/>
      <c r="E304" s="206" t="s">
        <v>134</v>
      </c>
      <c r="F304" s="207">
        <v>25848.2751216</v>
      </c>
      <c r="G304" s="207">
        <v>83630.631605000002</v>
      </c>
      <c r="H304" s="208">
        <v>5.5842660175031832E-2</v>
      </c>
    </row>
    <row r="305" spans="2:8" s="196" customFormat="1" ht="15" x14ac:dyDescent="0.25">
      <c r="B305" s="194"/>
      <c r="C305" s="205"/>
      <c r="D305" s="206"/>
      <c r="E305" s="206" t="s">
        <v>166</v>
      </c>
      <c r="F305" s="207">
        <v>1127.3441252999999</v>
      </c>
      <c r="G305" s="207">
        <v>2879.5690410000002</v>
      </c>
      <c r="H305" s="208">
        <v>8.0855993500566631E-2</v>
      </c>
    </row>
    <row r="306" spans="2:8" s="196" customFormat="1" ht="15" x14ac:dyDescent="0.25">
      <c r="B306" s="194"/>
      <c r="C306" s="205"/>
      <c r="D306" s="206"/>
      <c r="E306" s="206" t="s">
        <v>167</v>
      </c>
      <c r="F306" s="207">
        <v>235.66097309999998</v>
      </c>
      <c r="G306" s="207">
        <v>690.84764900000005</v>
      </c>
      <c r="H306" s="208">
        <v>6.4013175943603437E-2</v>
      </c>
    </row>
    <row r="307" spans="2:8" s="196" customFormat="1" ht="15" x14ac:dyDescent="0.25">
      <c r="B307" s="194"/>
      <c r="C307" s="205"/>
      <c r="D307" s="206"/>
      <c r="E307" s="206" t="s">
        <v>183</v>
      </c>
      <c r="F307" s="207">
        <v>13.0721966</v>
      </c>
      <c r="G307" s="207">
        <v>247.989598</v>
      </c>
      <c r="H307" s="208">
        <v>8.727858525216263E-2</v>
      </c>
    </row>
    <row r="308" spans="2:8" s="196" customFormat="1" ht="15" x14ac:dyDescent="0.25">
      <c r="B308" s="194"/>
      <c r="C308" s="205"/>
      <c r="D308" s="206"/>
      <c r="E308" s="206" t="s">
        <v>184</v>
      </c>
      <c r="F308" s="207">
        <v>0</v>
      </c>
      <c r="G308" s="207">
        <v>102.5514</v>
      </c>
      <c r="H308" s="208">
        <v>5.1362034564600416E-2</v>
      </c>
    </row>
    <row r="309" spans="2:8" s="196" customFormat="1" ht="15" x14ac:dyDescent="0.25">
      <c r="B309" s="194"/>
      <c r="C309" s="205"/>
      <c r="D309" s="206"/>
      <c r="E309" s="206" t="s">
        <v>144</v>
      </c>
      <c r="F309" s="207">
        <v>273365.82898799994</v>
      </c>
      <c r="G309" s="207">
        <v>85679.861000000019</v>
      </c>
      <c r="H309" s="208">
        <v>8.5168503165637552E-2</v>
      </c>
    </row>
    <row r="310" spans="2:8" s="196" customFormat="1" ht="15" x14ac:dyDescent="0.25">
      <c r="B310" s="194"/>
      <c r="C310" s="205"/>
      <c r="D310" s="206"/>
      <c r="E310" s="206" t="s">
        <v>168</v>
      </c>
      <c r="F310" s="207">
        <v>76625.779534799993</v>
      </c>
      <c r="G310" s="207">
        <v>58640.847698000005</v>
      </c>
      <c r="H310" s="208">
        <v>8.3107336129674941E-2</v>
      </c>
    </row>
    <row r="311" spans="2:8" s="196" customFormat="1" ht="15" x14ac:dyDescent="0.25">
      <c r="B311" s="194"/>
      <c r="C311" s="205"/>
      <c r="D311" s="206"/>
      <c r="E311" s="206" t="s">
        <v>306</v>
      </c>
      <c r="F311" s="207">
        <v>43223.256347499992</v>
      </c>
      <c r="G311" s="207">
        <v>0</v>
      </c>
      <c r="H311" s="208">
        <v>0</v>
      </c>
    </row>
    <row r="312" spans="2:8" s="196" customFormat="1" ht="15" x14ac:dyDescent="0.25">
      <c r="B312" s="194"/>
      <c r="C312" s="205"/>
      <c r="D312" s="206"/>
      <c r="E312" s="206" t="s">
        <v>407</v>
      </c>
      <c r="F312" s="207">
        <v>28582.132418499998</v>
      </c>
      <c r="G312" s="207">
        <v>0</v>
      </c>
      <c r="H312" s="208">
        <v>0</v>
      </c>
    </row>
    <row r="313" spans="2:8" s="196" customFormat="1" ht="15" x14ac:dyDescent="0.25">
      <c r="B313" s="194"/>
      <c r="C313" s="205"/>
      <c r="D313" s="206"/>
      <c r="E313" s="206" t="s">
        <v>125</v>
      </c>
      <c r="F313" s="207">
        <v>1307340.5152489992</v>
      </c>
      <c r="G313" s="207">
        <v>157501.2775</v>
      </c>
      <c r="H313" s="208">
        <v>5.2915877396704863E-2</v>
      </c>
    </row>
    <row r="314" spans="2:8" s="196" customFormat="1" ht="15" x14ac:dyDescent="0.25">
      <c r="B314" s="194"/>
      <c r="C314" s="205"/>
      <c r="D314" s="206"/>
      <c r="E314" s="206" t="s">
        <v>345</v>
      </c>
      <c r="F314" s="207">
        <v>1382.2101831999998</v>
      </c>
      <c r="G314" s="207">
        <v>0</v>
      </c>
      <c r="H314" s="208">
        <v>0</v>
      </c>
    </row>
    <row r="315" spans="2:8" s="196" customFormat="1" ht="15" x14ac:dyDescent="0.25">
      <c r="B315" s="194"/>
      <c r="C315" s="205"/>
      <c r="D315" s="206"/>
      <c r="E315" s="206" t="s">
        <v>346</v>
      </c>
      <c r="F315" s="207">
        <v>1005.6270853</v>
      </c>
      <c r="G315" s="207">
        <v>0</v>
      </c>
      <c r="H315" s="208">
        <v>0</v>
      </c>
    </row>
    <row r="316" spans="2:8" s="196" customFormat="1" ht="15" x14ac:dyDescent="0.25">
      <c r="B316" s="194"/>
      <c r="C316" s="205"/>
      <c r="D316" s="206"/>
      <c r="E316" s="206" t="s">
        <v>350</v>
      </c>
      <c r="F316" s="207">
        <v>494.94349</v>
      </c>
      <c r="G316" s="207">
        <v>0</v>
      </c>
      <c r="H316" s="208">
        <v>0</v>
      </c>
    </row>
    <row r="317" spans="2:8" s="196" customFormat="1" ht="15" x14ac:dyDescent="0.25">
      <c r="B317" s="194"/>
      <c r="C317" s="205"/>
      <c r="D317" s="206"/>
      <c r="E317" s="206" t="s">
        <v>416</v>
      </c>
      <c r="F317" s="207">
        <v>495.88099999999997</v>
      </c>
      <c r="G317" s="207">
        <v>0</v>
      </c>
      <c r="H317" s="208">
        <v>0</v>
      </c>
    </row>
    <row r="318" spans="2:8" s="196" customFormat="1" ht="15" x14ac:dyDescent="0.25">
      <c r="B318" s="194"/>
      <c r="C318" s="205"/>
      <c r="D318" s="206"/>
      <c r="E318" s="206" t="s">
        <v>427</v>
      </c>
      <c r="F318" s="207">
        <v>483.58598000000001</v>
      </c>
      <c r="G318" s="207">
        <v>0</v>
      </c>
      <c r="H318" s="208">
        <v>0</v>
      </c>
    </row>
    <row r="319" spans="2:8" s="196" customFormat="1" ht="15" x14ac:dyDescent="0.25">
      <c r="B319" s="194"/>
      <c r="C319" s="205"/>
      <c r="D319" s="206"/>
      <c r="E319" s="206" t="s">
        <v>135</v>
      </c>
      <c r="F319" s="207">
        <v>4043.9119849999993</v>
      </c>
      <c r="G319" s="207">
        <v>18171.289789999999</v>
      </c>
      <c r="H319" s="208">
        <v>3.7881707252628995E-2</v>
      </c>
    </row>
    <row r="320" spans="2:8" s="196" customFormat="1" ht="15" x14ac:dyDescent="0.25">
      <c r="B320" s="194"/>
      <c r="C320" s="205"/>
      <c r="D320" s="206"/>
      <c r="E320" s="206" t="s">
        <v>141</v>
      </c>
      <c r="F320" s="207">
        <v>24198.072168999995</v>
      </c>
      <c r="G320" s="207">
        <v>4527.7845870000001</v>
      </c>
      <c r="H320" s="208">
        <v>3.2345521036192086E-2</v>
      </c>
    </row>
    <row r="321" spans="2:8" s="196" customFormat="1" ht="15" x14ac:dyDescent="0.25">
      <c r="B321" s="194"/>
      <c r="C321" s="205"/>
      <c r="D321" s="206"/>
      <c r="E321" s="206" t="s">
        <v>126</v>
      </c>
      <c r="F321" s="207">
        <v>944.16713660000028</v>
      </c>
      <c r="G321" s="207">
        <v>514.453349</v>
      </c>
      <c r="H321" s="208">
        <v>1.9817744062510856E-2</v>
      </c>
    </row>
    <row r="322" spans="2:8" s="196" customFormat="1" ht="15" x14ac:dyDescent="0.25">
      <c r="B322" s="194"/>
      <c r="C322" s="205"/>
      <c r="D322" s="206"/>
      <c r="E322" s="206" t="s">
        <v>127</v>
      </c>
      <c r="F322" s="207">
        <v>6420.2702514000011</v>
      </c>
      <c r="G322" s="207">
        <v>9199.5801460000002</v>
      </c>
      <c r="H322" s="208">
        <v>0.11059642496353674</v>
      </c>
    </row>
    <row r="323" spans="2:8" s="196" customFormat="1" ht="15" x14ac:dyDescent="0.25">
      <c r="B323" s="194"/>
      <c r="C323" s="205"/>
      <c r="D323" s="206"/>
      <c r="E323" s="206" t="s">
        <v>128</v>
      </c>
      <c r="F323" s="207">
        <v>21014.691116399979</v>
      </c>
      <c r="G323" s="207">
        <v>24870.433509999999</v>
      </c>
      <c r="H323" s="208">
        <v>0.11065760176012478</v>
      </c>
    </row>
    <row r="324" spans="2:8" s="196" customFormat="1" ht="15" x14ac:dyDescent="0.25">
      <c r="B324" s="194"/>
      <c r="C324" s="205"/>
      <c r="D324" s="206"/>
      <c r="E324" s="206" t="s">
        <v>171</v>
      </c>
      <c r="F324" s="207">
        <v>47876.925260800002</v>
      </c>
      <c r="G324" s="207">
        <v>10061.4</v>
      </c>
      <c r="H324" s="208">
        <v>5.610037370797652E-2</v>
      </c>
    </row>
    <row r="325" spans="2:8" s="196" customFormat="1" ht="15" x14ac:dyDescent="0.25">
      <c r="B325" s="194"/>
      <c r="C325" s="205"/>
      <c r="D325" s="206"/>
      <c r="E325" s="206" t="s">
        <v>142</v>
      </c>
      <c r="F325" s="207">
        <v>7767.0779500000008</v>
      </c>
      <c r="G325" s="207">
        <v>0</v>
      </c>
      <c r="H325" s="208">
        <v>0</v>
      </c>
    </row>
    <row r="326" spans="2:8" s="196" customFormat="1" ht="15" x14ac:dyDescent="0.25">
      <c r="B326" s="194"/>
      <c r="C326" s="205"/>
      <c r="D326" s="206"/>
      <c r="E326" s="206" t="s">
        <v>150</v>
      </c>
      <c r="F326" s="207">
        <v>6930.5343347000007</v>
      </c>
      <c r="G326" s="207">
        <v>6149.3613220000007</v>
      </c>
      <c r="H326" s="208">
        <v>0.13043579580491535</v>
      </c>
    </row>
    <row r="327" spans="2:8" s="196" customFormat="1" ht="15" x14ac:dyDescent="0.25">
      <c r="B327" s="194"/>
      <c r="C327" s="205"/>
      <c r="D327" s="206"/>
      <c r="E327" s="206" t="s">
        <v>138</v>
      </c>
      <c r="F327" s="207">
        <v>164.83865</v>
      </c>
      <c r="G327" s="207">
        <v>0</v>
      </c>
      <c r="H327" s="208">
        <v>0</v>
      </c>
    </row>
    <row r="328" spans="2:8" s="196" customFormat="1" ht="15" x14ac:dyDescent="0.25">
      <c r="B328" s="194"/>
      <c r="C328" s="205"/>
      <c r="D328" s="206"/>
      <c r="E328" s="206" t="s">
        <v>527</v>
      </c>
      <c r="F328" s="207">
        <v>2455.1849550000002</v>
      </c>
      <c r="G328" s="207">
        <v>0</v>
      </c>
      <c r="H328" s="208">
        <v>0</v>
      </c>
    </row>
    <row r="329" spans="2:8" s="196" customFormat="1" ht="15" x14ac:dyDescent="0.25">
      <c r="B329" s="194"/>
      <c r="C329" s="205"/>
      <c r="D329" s="206"/>
      <c r="E329" s="206" t="s">
        <v>530</v>
      </c>
      <c r="F329" s="207">
        <v>1180.6319808000001</v>
      </c>
      <c r="G329" s="207">
        <v>0</v>
      </c>
      <c r="H329" s="208">
        <v>0</v>
      </c>
    </row>
    <row r="330" spans="2:8" s="196" customFormat="1" ht="15" x14ac:dyDescent="0.25">
      <c r="B330" s="194"/>
      <c r="C330" s="205"/>
      <c r="D330" s="206"/>
      <c r="E330" s="206" t="s">
        <v>531</v>
      </c>
      <c r="F330" s="207">
        <v>1358.6237316999998</v>
      </c>
      <c r="G330" s="207">
        <v>0</v>
      </c>
      <c r="H330" s="208">
        <v>0</v>
      </c>
    </row>
    <row r="331" spans="2:8" s="196" customFormat="1" ht="15" x14ac:dyDescent="0.25">
      <c r="B331" s="194"/>
      <c r="C331" s="205"/>
      <c r="D331" s="206"/>
      <c r="E331" s="206"/>
      <c r="F331" s="207"/>
      <c r="G331" s="207"/>
      <c r="H331" s="208"/>
    </row>
    <row r="332" spans="2:8" s="196" customFormat="1" ht="15" x14ac:dyDescent="0.25">
      <c r="B332" s="194"/>
      <c r="C332" s="205" t="s">
        <v>428</v>
      </c>
      <c r="D332" s="206"/>
      <c r="E332" s="206" t="s">
        <v>118</v>
      </c>
      <c r="F332" s="207">
        <v>68361.089168000006</v>
      </c>
      <c r="G332" s="207">
        <v>53817.534499999994</v>
      </c>
      <c r="H332" s="208">
        <v>4.717290851009992E-2</v>
      </c>
    </row>
    <row r="333" spans="2:8" s="196" customFormat="1" ht="15" x14ac:dyDescent="0.25">
      <c r="B333" s="194"/>
      <c r="C333" s="205" t="s">
        <v>429</v>
      </c>
      <c r="D333" s="206"/>
      <c r="E333" s="206" t="s">
        <v>132</v>
      </c>
      <c r="F333" s="207">
        <v>1490.0415119999998</v>
      </c>
      <c r="G333" s="207">
        <v>1489.5105000000001</v>
      </c>
      <c r="H333" s="208">
        <v>2.0190931347890437E-3</v>
      </c>
    </row>
    <row r="334" spans="2:8" s="196" customFormat="1" ht="15" x14ac:dyDescent="0.25">
      <c r="B334" s="194"/>
      <c r="C334" s="205"/>
      <c r="D334" s="206"/>
      <c r="E334" s="206" t="s">
        <v>120</v>
      </c>
      <c r="F334" s="207">
        <v>34048.633561100003</v>
      </c>
      <c r="G334" s="207">
        <v>32189.545999999998</v>
      </c>
      <c r="H334" s="208">
        <v>2.9948229085062096E-2</v>
      </c>
    </row>
    <row r="335" spans="2:8" s="196" customFormat="1" ht="15" x14ac:dyDescent="0.25">
      <c r="B335" s="194"/>
      <c r="C335" s="205"/>
      <c r="D335" s="206"/>
      <c r="E335" s="206" t="s">
        <v>121</v>
      </c>
      <c r="F335" s="207">
        <v>12184.72509</v>
      </c>
      <c r="G335" s="207">
        <v>1966.2339999999999</v>
      </c>
      <c r="H335" s="208">
        <v>2.7841899390359122E-3</v>
      </c>
    </row>
    <row r="336" spans="2:8" s="196" customFormat="1" ht="15" x14ac:dyDescent="0.25">
      <c r="B336" s="194"/>
      <c r="C336" s="205"/>
      <c r="D336" s="206"/>
      <c r="E336" s="206" t="s">
        <v>122</v>
      </c>
      <c r="F336" s="207">
        <v>4994.9399899999999</v>
      </c>
      <c r="G336" s="207">
        <v>0</v>
      </c>
      <c r="H336" s="208">
        <v>0</v>
      </c>
    </row>
    <row r="337" spans="2:8" s="196" customFormat="1" ht="15" x14ac:dyDescent="0.25">
      <c r="B337" s="194"/>
      <c r="C337" s="205"/>
      <c r="D337" s="206"/>
      <c r="E337" s="206" t="s">
        <v>124</v>
      </c>
      <c r="F337" s="207">
        <v>17212.772719999997</v>
      </c>
      <c r="G337" s="207">
        <v>17289.787499999999</v>
      </c>
      <c r="H337" s="208">
        <v>8.1805020756301992E-3</v>
      </c>
    </row>
    <row r="338" spans="2:8" s="196" customFormat="1" ht="15" x14ac:dyDescent="0.25">
      <c r="B338" s="194"/>
      <c r="C338" s="205"/>
      <c r="D338" s="206"/>
      <c r="E338" s="206" t="s">
        <v>114</v>
      </c>
      <c r="F338" s="207">
        <v>69976.059979999991</v>
      </c>
      <c r="G338" s="207">
        <v>0</v>
      </c>
      <c r="H338" s="208">
        <v>0</v>
      </c>
    </row>
    <row r="339" spans="2:8" s="196" customFormat="1" ht="15" x14ac:dyDescent="0.25">
      <c r="B339" s="194"/>
      <c r="C339" s="205"/>
      <c r="D339" s="206"/>
      <c r="E339" s="206" t="s">
        <v>144</v>
      </c>
      <c r="F339" s="207">
        <v>25409.768018899998</v>
      </c>
      <c r="G339" s="207">
        <v>14430.578000000001</v>
      </c>
      <c r="H339" s="208">
        <v>1.4344452870610742E-2</v>
      </c>
    </row>
    <row r="340" spans="2:8" s="196" customFormat="1" ht="15" x14ac:dyDescent="0.25">
      <c r="B340" s="194"/>
      <c r="C340" s="205"/>
      <c r="D340" s="206"/>
      <c r="E340" s="206" t="s">
        <v>306</v>
      </c>
      <c r="F340" s="207">
        <v>1996.99107</v>
      </c>
      <c r="G340" s="207">
        <v>0</v>
      </c>
      <c r="H340" s="208">
        <v>0</v>
      </c>
    </row>
    <row r="341" spans="2:8" s="196" customFormat="1" ht="15" x14ac:dyDescent="0.25">
      <c r="B341" s="194"/>
      <c r="C341" s="205"/>
      <c r="D341" s="206"/>
      <c r="E341" s="206" t="s">
        <v>407</v>
      </c>
      <c r="F341" s="207">
        <v>2469.2050300000001</v>
      </c>
      <c r="G341" s="207">
        <v>0</v>
      </c>
      <c r="H341" s="208">
        <v>0</v>
      </c>
    </row>
    <row r="342" spans="2:8" s="196" customFormat="1" ht="15" x14ac:dyDescent="0.25">
      <c r="B342" s="194"/>
      <c r="C342" s="205"/>
      <c r="D342" s="206"/>
      <c r="E342" s="206" t="s">
        <v>125</v>
      </c>
      <c r="F342" s="207">
        <v>45433.277540000003</v>
      </c>
      <c r="G342" s="207">
        <v>0</v>
      </c>
      <c r="H342" s="208">
        <v>0</v>
      </c>
    </row>
    <row r="343" spans="2:8" s="196" customFormat="1" ht="15" x14ac:dyDescent="0.25">
      <c r="B343" s="194"/>
      <c r="C343" s="205"/>
      <c r="D343" s="206"/>
      <c r="E343" s="206" t="s">
        <v>171</v>
      </c>
      <c r="F343" s="207">
        <v>7437.03748</v>
      </c>
      <c r="G343" s="207">
        <v>2489.7775000000001</v>
      </c>
      <c r="H343" s="208">
        <v>1.3882506231708462E-2</v>
      </c>
    </row>
    <row r="344" spans="2:8" s="196" customFormat="1" ht="15" x14ac:dyDescent="0.25">
      <c r="B344" s="194"/>
      <c r="C344" s="205"/>
      <c r="D344" s="206"/>
      <c r="E344" s="206"/>
      <c r="F344" s="207"/>
      <c r="G344" s="207"/>
      <c r="H344" s="208"/>
    </row>
    <row r="345" spans="2:8" s="196" customFormat="1" ht="15" x14ac:dyDescent="0.25">
      <c r="B345" s="194"/>
      <c r="C345" s="205" t="s">
        <v>430</v>
      </c>
      <c r="D345" s="206"/>
      <c r="E345" s="206" t="s">
        <v>122</v>
      </c>
      <c r="F345" s="207">
        <v>12304.37499</v>
      </c>
      <c r="G345" s="207">
        <v>0</v>
      </c>
      <c r="H345" s="208">
        <v>0</v>
      </c>
    </row>
    <row r="346" spans="2:8" s="196" customFormat="1" ht="15" x14ac:dyDescent="0.25">
      <c r="B346" s="194"/>
      <c r="C346" s="205" t="s">
        <v>429</v>
      </c>
      <c r="D346" s="206"/>
      <c r="E346" s="206" t="s">
        <v>402</v>
      </c>
      <c r="F346" s="207">
        <v>3849.4247493000003</v>
      </c>
      <c r="G346" s="207">
        <v>0</v>
      </c>
      <c r="H346" s="208">
        <v>0</v>
      </c>
    </row>
    <row r="347" spans="2:8" s="196" customFormat="1" ht="15" x14ac:dyDescent="0.25">
      <c r="B347" s="194"/>
      <c r="C347" s="205"/>
      <c r="D347" s="206"/>
      <c r="E347" s="206" t="s">
        <v>114</v>
      </c>
      <c r="F347" s="207">
        <v>84949.204949999999</v>
      </c>
      <c r="G347" s="207">
        <v>0</v>
      </c>
      <c r="H347" s="208">
        <v>0</v>
      </c>
    </row>
    <row r="348" spans="2:8" s="196" customFormat="1" ht="15" x14ac:dyDescent="0.25">
      <c r="B348" s="194"/>
      <c r="C348" s="205"/>
      <c r="D348" s="206"/>
      <c r="E348" s="206" t="s">
        <v>144</v>
      </c>
      <c r="F348" s="207">
        <v>19987.419989999999</v>
      </c>
      <c r="G348" s="207">
        <v>0</v>
      </c>
      <c r="H348" s="208">
        <v>0</v>
      </c>
    </row>
    <row r="349" spans="2:8" s="196" customFormat="1" ht="15" x14ac:dyDescent="0.25">
      <c r="B349" s="194"/>
      <c r="C349" s="205"/>
      <c r="D349" s="206"/>
      <c r="E349" s="206" t="s">
        <v>306</v>
      </c>
      <c r="F349" s="207">
        <v>9982.8999800000001</v>
      </c>
      <c r="G349" s="207">
        <v>0</v>
      </c>
      <c r="H349" s="208">
        <v>0</v>
      </c>
    </row>
    <row r="350" spans="2:8" s="196" customFormat="1" ht="15" x14ac:dyDescent="0.25">
      <c r="B350" s="194"/>
      <c r="C350" s="205"/>
      <c r="D350" s="206"/>
      <c r="E350" s="206" t="s">
        <v>125</v>
      </c>
      <c r="F350" s="207">
        <v>347486.07958019996</v>
      </c>
      <c r="G350" s="207">
        <v>44554.239999999998</v>
      </c>
      <c r="H350" s="208">
        <v>1.496893700651643E-2</v>
      </c>
    </row>
    <row r="351" spans="2:8" s="196" customFormat="1" ht="15" x14ac:dyDescent="0.25">
      <c r="B351" s="194"/>
      <c r="C351" s="205"/>
      <c r="D351" s="206"/>
      <c r="E351" s="206" t="s">
        <v>345</v>
      </c>
      <c r="F351" s="207">
        <v>1380.8045999999999</v>
      </c>
      <c r="G351" s="207">
        <v>0</v>
      </c>
      <c r="H351" s="208">
        <v>0</v>
      </c>
    </row>
    <row r="352" spans="2:8" s="196" customFormat="1" ht="15" x14ac:dyDescent="0.25">
      <c r="B352" s="194"/>
      <c r="C352" s="205"/>
      <c r="D352" s="206"/>
      <c r="E352" s="206" t="s">
        <v>416</v>
      </c>
      <c r="F352" s="207">
        <v>939.45689049999999</v>
      </c>
      <c r="G352" s="207">
        <v>0</v>
      </c>
      <c r="H352" s="208">
        <v>0</v>
      </c>
    </row>
    <row r="353" spans="2:8" s="196" customFormat="1" ht="15" x14ac:dyDescent="0.25">
      <c r="B353" s="194"/>
      <c r="C353" s="205"/>
      <c r="D353" s="206"/>
      <c r="E353" s="206" t="s">
        <v>420</v>
      </c>
      <c r="F353" s="207">
        <v>983.803</v>
      </c>
      <c r="G353" s="207">
        <v>0</v>
      </c>
      <c r="H353" s="208">
        <v>0</v>
      </c>
    </row>
    <row r="354" spans="2:8" s="196" customFormat="1" ht="15" x14ac:dyDescent="0.25">
      <c r="B354" s="194"/>
      <c r="C354" s="205"/>
      <c r="D354" s="206"/>
      <c r="E354" s="206" t="s">
        <v>531</v>
      </c>
      <c r="F354" s="207">
        <v>489.63600000000002</v>
      </c>
      <c r="G354" s="207">
        <v>498.166</v>
      </c>
      <c r="H354" s="208">
        <v>3.7247242044219052E-2</v>
      </c>
    </row>
    <row r="355" spans="2:8" s="196" customFormat="1" ht="15" x14ac:dyDescent="0.25">
      <c r="B355" s="194"/>
      <c r="C355" s="205"/>
      <c r="D355" s="206"/>
      <c r="E355" s="206"/>
      <c r="F355" s="207"/>
      <c r="G355" s="207"/>
      <c r="H355" s="208"/>
    </row>
    <row r="356" spans="2:8" s="196" customFormat="1" ht="15" x14ac:dyDescent="0.25">
      <c r="B356" s="194"/>
      <c r="C356" s="205" t="s">
        <v>431</v>
      </c>
      <c r="D356" s="206" t="s">
        <v>156</v>
      </c>
      <c r="E356" s="206" t="s">
        <v>177</v>
      </c>
      <c r="F356" s="207">
        <v>7.9335849999999981</v>
      </c>
      <c r="G356" s="207">
        <v>0</v>
      </c>
      <c r="H356" s="208">
        <v>0</v>
      </c>
    </row>
    <row r="357" spans="2:8" s="196" customFormat="1" ht="15" x14ac:dyDescent="0.25">
      <c r="B357" s="194"/>
      <c r="C357" s="205"/>
      <c r="D357" s="206" t="s">
        <v>158</v>
      </c>
      <c r="E357" s="206"/>
      <c r="F357" s="207"/>
      <c r="G357" s="207"/>
      <c r="H357" s="208"/>
    </row>
    <row r="358" spans="2:8" s="196" customFormat="1" ht="15" x14ac:dyDescent="0.25">
      <c r="B358" s="194"/>
      <c r="C358" s="205"/>
      <c r="D358" s="206"/>
      <c r="E358" s="206"/>
      <c r="F358" s="207"/>
      <c r="G358" s="207"/>
      <c r="H358" s="208"/>
    </row>
    <row r="359" spans="2:8" s="196" customFormat="1" ht="15" x14ac:dyDescent="0.25">
      <c r="B359" s="194"/>
      <c r="C359" s="205" t="s">
        <v>432</v>
      </c>
      <c r="D359" s="206" t="s">
        <v>158</v>
      </c>
      <c r="E359" s="206" t="s">
        <v>163</v>
      </c>
      <c r="F359" s="207">
        <v>712.45653530000004</v>
      </c>
      <c r="G359" s="207">
        <v>1155.405141</v>
      </c>
      <c r="H359" s="208">
        <v>1.7073384994220963E-2</v>
      </c>
    </row>
    <row r="360" spans="2:8" s="196" customFormat="1" ht="15" x14ac:dyDescent="0.25">
      <c r="B360" s="194"/>
      <c r="C360" s="205"/>
      <c r="D360" s="206"/>
      <c r="E360" s="206" t="s">
        <v>148</v>
      </c>
      <c r="F360" s="207">
        <v>1134.5878968</v>
      </c>
      <c r="G360" s="207">
        <v>927.60138900000004</v>
      </c>
      <c r="H360" s="208">
        <v>1.3250821105441157E-2</v>
      </c>
    </row>
    <row r="361" spans="2:8" s="196" customFormat="1" ht="15" x14ac:dyDescent="0.25">
      <c r="B361" s="194"/>
      <c r="C361" s="205"/>
      <c r="D361" s="206"/>
      <c r="E361" s="206" t="s">
        <v>176</v>
      </c>
      <c r="F361" s="207">
        <v>703.52386680000006</v>
      </c>
      <c r="G361" s="207">
        <v>3218.7669030000002</v>
      </c>
      <c r="H361" s="208">
        <v>2.5321353365469593E-2</v>
      </c>
    </row>
    <row r="362" spans="2:8" s="196" customFormat="1" ht="15" x14ac:dyDescent="0.25">
      <c r="B362" s="194"/>
      <c r="C362" s="205"/>
      <c r="D362" s="206"/>
      <c r="E362" s="206" t="s">
        <v>121</v>
      </c>
      <c r="F362" s="207">
        <v>1169.3620137999999</v>
      </c>
      <c r="G362" s="207">
        <v>3879.5111189999998</v>
      </c>
      <c r="H362" s="208">
        <v>5.4933928646833255E-3</v>
      </c>
    </row>
    <row r="363" spans="2:8" s="196" customFormat="1" ht="15" x14ac:dyDescent="0.25">
      <c r="B363" s="194"/>
      <c r="C363" s="205"/>
      <c r="D363" s="206"/>
      <c r="E363" s="206" t="s">
        <v>122</v>
      </c>
      <c r="F363" s="207">
        <v>6951.719029699997</v>
      </c>
      <c r="G363" s="207">
        <v>0</v>
      </c>
      <c r="H363" s="208">
        <v>0</v>
      </c>
    </row>
    <row r="364" spans="2:8" s="196" customFormat="1" ht="15" x14ac:dyDescent="0.25">
      <c r="B364" s="194"/>
      <c r="C364" s="205"/>
      <c r="D364" s="206"/>
      <c r="E364" s="206" t="s">
        <v>140</v>
      </c>
      <c r="F364" s="207">
        <v>115.3114796</v>
      </c>
      <c r="G364" s="207">
        <v>38.108961000000001</v>
      </c>
      <c r="H364" s="208">
        <v>7.1916208233717156E-4</v>
      </c>
    </row>
    <row r="365" spans="2:8" s="196" customFormat="1" ht="15" x14ac:dyDescent="0.25">
      <c r="B365" s="194"/>
      <c r="C365" s="205"/>
      <c r="D365" s="206"/>
      <c r="E365" s="206" t="s">
        <v>149</v>
      </c>
      <c r="F365" s="207">
        <v>745.01013499999999</v>
      </c>
      <c r="G365" s="207">
        <v>1180.575</v>
      </c>
      <c r="H365" s="208">
        <v>1.3523274225631763E-2</v>
      </c>
    </row>
    <row r="366" spans="2:8" s="196" customFormat="1" ht="15" x14ac:dyDescent="0.25">
      <c r="B366" s="194"/>
      <c r="C366" s="205"/>
      <c r="D366" s="206"/>
      <c r="E366" s="206" t="s">
        <v>135</v>
      </c>
      <c r="F366" s="207">
        <v>5661.9136343</v>
      </c>
      <c r="G366" s="207">
        <v>6093.0892439999998</v>
      </c>
      <c r="H366" s="208">
        <v>1.2702269661252841E-2</v>
      </c>
    </row>
    <row r="367" spans="2:8" s="196" customFormat="1" ht="15" x14ac:dyDescent="0.25">
      <c r="B367" s="194"/>
      <c r="C367" s="205"/>
      <c r="D367" s="206"/>
      <c r="E367" s="206" t="s">
        <v>348</v>
      </c>
      <c r="F367" s="207">
        <v>192.1380446</v>
      </c>
      <c r="G367" s="207">
        <v>206.27006399999999</v>
      </c>
      <c r="H367" s="208">
        <v>4.0946745874526763E-2</v>
      </c>
    </row>
    <row r="368" spans="2:8" s="196" customFormat="1" ht="15" x14ac:dyDescent="0.25">
      <c r="B368" s="194"/>
      <c r="C368" s="205"/>
      <c r="D368" s="206"/>
      <c r="E368" s="206" t="s">
        <v>349</v>
      </c>
      <c r="F368" s="207">
        <v>126.25786239999999</v>
      </c>
      <c r="G368" s="207">
        <v>140.346756</v>
      </c>
      <c r="H368" s="208">
        <v>3.3973728146770563E-2</v>
      </c>
    </row>
    <row r="369" spans="2:8" s="196" customFormat="1" ht="15" x14ac:dyDescent="0.25">
      <c r="B369" s="194"/>
      <c r="C369" s="205"/>
      <c r="D369" s="206"/>
      <c r="E369" s="206" t="s">
        <v>126</v>
      </c>
      <c r="F369" s="207">
        <v>543.7555931000004</v>
      </c>
      <c r="G369" s="207">
        <v>516.80851200000006</v>
      </c>
      <c r="H369" s="208">
        <v>1.9908469524110479E-2</v>
      </c>
    </row>
    <row r="370" spans="2:8" s="196" customFormat="1" ht="15" x14ac:dyDescent="0.25">
      <c r="B370" s="194"/>
      <c r="C370" s="205"/>
      <c r="D370" s="206"/>
      <c r="E370" s="206" t="s">
        <v>127</v>
      </c>
      <c r="F370" s="207">
        <v>223.03576460000011</v>
      </c>
      <c r="G370" s="207">
        <v>518.41409399999998</v>
      </c>
      <c r="H370" s="208">
        <v>6.232321968741167E-3</v>
      </c>
    </row>
    <row r="371" spans="2:8" s="196" customFormat="1" ht="15" x14ac:dyDescent="0.25">
      <c r="B371" s="194"/>
      <c r="C371" s="205"/>
      <c r="D371" s="206"/>
      <c r="E371" s="206" t="s">
        <v>128</v>
      </c>
      <c r="F371" s="207">
        <v>730.82266719999927</v>
      </c>
      <c r="G371" s="207">
        <v>1401.57864</v>
      </c>
      <c r="H371" s="208">
        <v>6.2361329937516349E-3</v>
      </c>
    </row>
    <row r="372" spans="2:8" s="196" customFormat="1" ht="15" x14ac:dyDescent="0.25">
      <c r="B372" s="194"/>
      <c r="C372" s="205"/>
      <c r="D372" s="206"/>
      <c r="E372" s="206" t="s">
        <v>142</v>
      </c>
      <c r="F372" s="207">
        <v>6202.7255030000006</v>
      </c>
      <c r="G372" s="207">
        <v>3971.4070769999998</v>
      </c>
      <c r="H372" s="208">
        <v>6.9874537133469807E-3</v>
      </c>
    </row>
    <row r="373" spans="2:8" s="196" customFormat="1" ht="15" x14ac:dyDescent="0.25">
      <c r="B373" s="194"/>
      <c r="C373" s="205"/>
      <c r="D373" s="206"/>
      <c r="E373" s="206" t="s">
        <v>525</v>
      </c>
      <c r="F373" s="207">
        <v>5507.3202095000006</v>
      </c>
      <c r="G373" s="207">
        <v>7065.0802529999992</v>
      </c>
      <c r="H373" s="208">
        <v>5.9542358284349874E-2</v>
      </c>
    </row>
    <row r="374" spans="2:8" s="196" customFormat="1" ht="15" x14ac:dyDescent="0.25">
      <c r="B374" s="194"/>
      <c r="C374" s="205"/>
      <c r="D374" s="206"/>
      <c r="E374" s="206"/>
      <c r="F374" s="207"/>
      <c r="G374" s="207"/>
      <c r="H374" s="208"/>
    </row>
    <row r="375" spans="2:8" s="196" customFormat="1" ht="15" x14ac:dyDescent="0.25">
      <c r="B375" s="194"/>
      <c r="C375" s="205" t="s">
        <v>433</v>
      </c>
      <c r="D375" s="206" t="s">
        <v>351</v>
      </c>
      <c r="E375" s="206" t="s">
        <v>302</v>
      </c>
      <c r="F375" s="207">
        <v>2020.9067286</v>
      </c>
      <c r="G375" s="207">
        <v>0</v>
      </c>
      <c r="H375" s="208">
        <v>0</v>
      </c>
    </row>
    <row r="376" spans="2:8" s="196" customFormat="1" ht="15" x14ac:dyDescent="0.25">
      <c r="B376" s="194"/>
      <c r="C376" s="205"/>
      <c r="D376" s="206" t="s">
        <v>179</v>
      </c>
      <c r="E376" s="206" t="s">
        <v>406</v>
      </c>
      <c r="F376" s="207">
        <v>3189.5294449999997</v>
      </c>
      <c r="G376" s="207">
        <v>3725.6624999999999</v>
      </c>
      <c r="H376" s="208">
        <v>1.1850551850066613E-2</v>
      </c>
    </row>
    <row r="377" spans="2:8" s="196" customFormat="1" ht="15" x14ac:dyDescent="0.25">
      <c r="B377" s="194"/>
      <c r="C377" s="205"/>
      <c r="D377" s="206" t="s">
        <v>152</v>
      </c>
      <c r="E377" s="206" t="s">
        <v>139</v>
      </c>
      <c r="F377" s="207">
        <v>2062.1805908000001</v>
      </c>
      <c r="G377" s="207">
        <v>5725.2955949999996</v>
      </c>
      <c r="H377" s="208">
        <v>1.0995146837815451E-2</v>
      </c>
    </row>
    <row r="378" spans="2:8" s="196" customFormat="1" ht="15" x14ac:dyDescent="0.25">
      <c r="B378" s="194"/>
      <c r="C378" s="205"/>
      <c r="D378" s="206" t="s">
        <v>153</v>
      </c>
      <c r="E378" s="206" t="s">
        <v>148</v>
      </c>
      <c r="F378" s="207">
        <v>0</v>
      </c>
      <c r="G378" s="207">
        <v>982.17427499999997</v>
      </c>
      <c r="H378" s="208">
        <v>1.4030396856587033E-2</v>
      </c>
    </row>
    <row r="379" spans="2:8" s="196" customFormat="1" ht="15" x14ac:dyDescent="0.25">
      <c r="B379" s="194"/>
      <c r="C379" s="205"/>
      <c r="D379" s="206" t="s">
        <v>412</v>
      </c>
      <c r="E379" s="206" t="s">
        <v>145</v>
      </c>
      <c r="F379" s="207">
        <v>7917.4717034000005</v>
      </c>
      <c r="G379" s="207">
        <v>5882.625</v>
      </c>
      <c r="H379" s="208">
        <v>1.0646204396772687E-2</v>
      </c>
    </row>
    <row r="380" spans="2:8" s="196" customFormat="1" ht="15" x14ac:dyDescent="0.25">
      <c r="B380" s="194"/>
      <c r="C380" s="205"/>
      <c r="D380" s="206" t="s">
        <v>114</v>
      </c>
      <c r="E380" s="206" t="s">
        <v>116</v>
      </c>
      <c r="F380" s="207">
        <v>35000.035219999998</v>
      </c>
      <c r="G380" s="207">
        <v>0</v>
      </c>
      <c r="H380" s="208">
        <v>0</v>
      </c>
    </row>
    <row r="381" spans="2:8" s="196" customFormat="1" ht="15" x14ac:dyDescent="0.25">
      <c r="B381" s="194"/>
      <c r="C381" s="205"/>
      <c r="D381" s="206" t="s">
        <v>402</v>
      </c>
      <c r="E381" s="206" t="s">
        <v>131</v>
      </c>
      <c r="F381" s="207">
        <v>469.34388000000001</v>
      </c>
      <c r="G381" s="207">
        <v>0</v>
      </c>
      <c r="H381" s="208">
        <v>0</v>
      </c>
    </row>
    <row r="382" spans="2:8" s="196" customFormat="1" ht="15" x14ac:dyDescent="0.25">
      <c r="B382" s="194"/>
      <c r="C382" s="205"/>
      <c r="D382" s="206" t="s">
        <v>122</v>
      </c>
      <c r="E382" s="206" t="s">
        <v>132</v>
      </c>
      <c r="F382" s="207">
        <v>0</v>
      </c>
      <c r="G382" s="207">
        <v>5330.117655</v>
      </c>
      <c r="H382" s="208">
        <v>7.2251950992143895E-3</v>
      </c>
    </row>
    <row r="383" spans="2:8" s="196" customFormat="1" ht="15" x14ac:dyDescent="0.25">
      <c r="B383" s="194"/>
      <c r="C383" s="205"/>
      <c r="D383" s="206" t="s">
        <v>119</v>
      </c>
      <c r="E383" s="206" t="s">
        <v>164</v>
      </c>
      <c r="F383" s="207">
        <v>2093.5666102999999</v>
      </c>
      <c r="G383" s="207">
        <v>1344.6</v>
      </c>
      <c r="H383" s="208">
        <v>1.4292252638522763E-2</v>
      </c>
    </row>
    <row r="384" spans="2:8" s="196" customFormat="1" ht="15" x14ac:dyDescent="0.25">
      <c r="B384" s="194"/>
      <c r="C384" s="205"/>
      <c r="D384" s="206"/>
      <c r="E384" s="206" t="s">
        <v>121</v>
      </c>
      <c r="F384" s="207">
        <v>4134.3896386999995</v>
      </c>
      <c r="G384" s="207">
        <v>4331.3375699999997</v>
      </c>
      <c r="H384" s="208">
        <v>6.1331797156199399E-3</v>
      </c>
    </row>
    <row r="385" spans="2:8" s="196" customFormat="1" ht="15" x14ac:dyDescent="0.25">
      <c r="B385" s="194"/>
      <c r="C385" s="205"/>
      <c r="D385" s="206"/>
      <c r="E385" s="206" t="s">
        <v>122</v>
      </c>
      <c r="F385" s="207">
        <v>21428.774230000006</v>
      </c>
      <c r="G385" s="207">
        <v>6251.2695000000003</v>
      </c>
      <c r="H385" s="208">
        <v>5.9258046589801038E-3</v>
      </c>
    </row>
    <row r="386" spans="2:8" s="196" customFormat="1" ht="15" x14ac:dyDescent="0.25">
      <c r="B386" s="194"/>
      <c r="C386" s="205"/>
      <c r="D386" s="206"/>
      <c r="E386" s="206" t="s">
        <v>140</v>
      </c>
      <c r="F386" s="207">
        <v>460.72865539999998</v>
      </c>
      <c r="G386" s="207">
        <v>137.12679</v>
      </c>
      <c r="H386" s="208">
        <v>2.5877480060558992E-3</v>
      </c>
    </row>
    <row r="387" spans="2:8" s="196" customFormat="1" ht="15" x14ac:dyDescent="0.25">
      <c r="B387" s="194"/>
      <c r="C387" s="205"/>
      <c r="D387" s="206"/>
      <c r="E387" s="206" t="s">
        <v>133</v>
      </c>
      <c r="F387" s="207">
        <v>14251.6182162</v>
      </c>
      <c r="G387" s="207">
        <v>22410</v>
      </c>
      <c r="H387" s="208">
        <v>1.1223486342199974E-2</v>
      </c>
    </row>
    <row r="388" spans="2:8" s="196" customFormat="1" ht="15" x14ac:dyDescent="0.25">
      <c r="B388" s="194"/>
      <c r="C388" s="205"/>
      <c r="D388" s="206"/>
      <c r="E388" s="206" t="s">
        <v>123</v>
      </c>
      <c r="F388" s="207">
        <v>3862.8445991000003</v>
      </c>
      <c r="G388" s="207">
        <v>22945.694242500002</v>
      </c>
      <c r="H388" s="208">
        <v>8.5371190454401197E-3</v>
      </c>
    </row>
    <row r="389" spans="2:8" s="196" customFormat="1" ht="15" x14ac:dyDescent="0.25">
      <c r="B389" s="194"/>
      <c r="C389" s="205"/>
      <c r="D389" s="206"/>
      <c r="E389" s="206" t="s">
        <v>149</v>
      </c>
      <c r="F389" s="207">
        <v>0</v>
      </c>
      <c r="G389" s="207">
        <v>2241</v>
      </c>
      <c r="H389" s="208">
        <v>2.5670251817665784E-2</v>
      </c>
    </row>
    <row r="390" spans="2:8" s="196" customFormat="1" ht="15" x14ac:dyDescent="0.25">
      <c r="B390" s="194"/>
      <c r="C390" s="205"/>
      <c r="D390" s="206"/>
      <c r="E390" s="206" t="s">
        <v>134</v>
      </c>
      <c r="F390" s="207">
        <v>5609.1981900000001</v>
      </c>
      <c r="G390" s="207">
        <v>5602.5</v>
      </c>
      <c r="H390" s="208">
        <v>3.7409558869325944E-3</v>
      </c>
    </row>
    <row r="391" spans="2:8" s="196" customFormat="1" ht="15" x14ac:dyDescent="0.25">
      <c r="B391" s="194"/>
      <c r="C391" s="205"/>
      <c r="D391" s="206"/>
      <c r="E391" s="206" t="s">
        <v>166</v>
      </c>
      <c r="F391" s="207">
        <v>504.47618</v>
      </c>
      <c r="G391" s="207">
        <v>504.22500000000002</v>
      </c>
      <c r="H391" s="208">
        <v>1.4158234354632794E-2</v>
      </c>
    </row>
    <row r="392" spans="2:8" s="196" customFormat="1" ht="15" x14ac:dyDescent="0.25">
      <c r="B392" s="194"/>
      <c r="C392" s="205"/>
      <c r="D392" s="206"/>
      <c r="E392" s="206" t="s">
        <v>183</v>
      </c>
      <c r="F392" s="207">
        <v>0</v>
      </c>
      <c r="G392" s="207">
        <v>16.807500000000001</v>
      </c>
      <c r="H392" s="208">
        <v>5.9153078736218752E-3</v>
      </c>
    </row>
    <row r="393" spans="2:8" s="196" customFormat="1" ht="15" x14ac:dyDescent="0.25">
      <c r="B393" s="194"/>
      <c r="C393" s="205"/>
      <c r="D393" s="206"/>
      <c r="E393" s="206" t="s">
        <v>168</v>
      </c>
      <c r="F393" s="207">
        <v>773.6839622</v>
      </c>
      <c r="G393" s="207">
        <v>0</v>
      </c>
      <c r="H393" s="208">
        <v>0</v>
      </c>
    </row>
    <row r="394" spans="2:8" s="196" customFormat="1" ht="15" x14ac:dyDescent="0.25">
      <c r="B394" s="194"/>
      <c r="C394" s="205"/>
      <c r="D394" s="206"/>
      <c r="E394" s="206" t="s">
        <v>125</v>
      </c>
      <c r="F394" s="207">
        <v>4995.2903299999998</v>
      </c>
      <c r="G394" s="207">
        <v>0</v>
      </c>
      <c r="H394" s="208">
        <v>0</v>
      </c>
    </row>
    <row r="395" spans="2:8" s="196" customFormat="1" ht="15" x14ac:dyDescent="0.25">
      <c r="B395" s="194"/>
      <c r="C395" s="205"/>
      <c r="D395" s="206"/>
      <c r="E395" s="206" t="s">
        <v>141</v>
      </c>
      <c r="F395" s="207">
        <v>788.41409999999996</v>
      </c>
      <c r="G395" s="207">
        <v>862.78499999999997</v>
      </c>
      <c r="H395" s="208">
        <v>6.1635508118776557E-3</v>
      </c>
    </row>
    <row r="396" spans="2:8" s="196" customFormat="1" ht="15" x14ac:dyDescent="0.25">
      <c r="B396" s="194"/>
      <c r="C396" s="205"/>
      <c r="D396" s="206"/>
      <c r="E396" s="206" t="s">
        <v>126</v>
      </c>
      <c r="F396" s="207">
        <v>671.59634840000012</v>
      </c>
      <c r="G396" s="207">
        <v>524.35478250000006</v>
      </c>
      <c r="H396" s="208">
        <v>2.0199166547827347E-2</v>
      </c>
    </row>
    <row r="397" spans="2:8" s="196" customFormat="1" ht="15" x14ac:dyDescent="0.25">
      <c r="B397" s="194"/>
      <c r="C397" s="205"/>
      <c r="D397" s="206"/>
      <c r="E397" s="206" t="s">
        <v>127</v>
      </c>
      <c r="F397" s="207">
        <v>372.63794149999978</v>
      </c>
      <c r="G397" s="207">
        <v>691.37090999999998</v>
      </c>
      <c r="H397" s="208">
        <v>8.3115913722468602E-3</v>
      </c>
    </row>
    <row r="398" spans="2:8" s="196" customFormat="1" ht="15" x14ac:dyDescent="0.25">
      <c r="B398" s="194"/>
      <c r="C398" s="205"/>
      <c r="D398" s="206"/>
      <c r="E398" s="206" t="s">
        <v>128</v>
      </c>
      <c r="F398" s="207">
        <v>1202.324966299999</v>
      </c>
      <c r="G398" s="207">
        <v>1869.0836400000001</v>
      </c>
      <c r="H398" s="208">
        <v>8.3162327270379956E-3</v>
      </c>
    </row>
    <row r="399" spans="2:8" s="196" customFormat="1" ht="15" x14ac:dyDescent="0.25">
      <c r="B399" s="194"/>
      <c r="C399" s="205"/>
      <c r="D399" s="206"/>
      <c r="E399" s="206" t="s">
        <v>142</v>
      </c>
      <c r="F399" s="207">
        <v>4309.1437447999997</v>
      </c>
      <c r="G399" s="207">
        <v>0</v>
      </c>
      <c r="H399" s="208">
        <v>0</v>
      </c>
    </row>
    <row r="400" spans="2:8" s="196" customFormat="1" ht="15" x14ac:dyDescent="0.25">
      <c r="B400" s="194"/>
      <c r="C400" s="205"/>
      <c r="D400" s="206"/>
      <c r="E400" s="206" t="s">
        <v>138</v>
      </c>
      <c r="F400" s="207">
        <v>426.55988500000001</v>
      </c>
      <c r="G400" s="207">
        <v>0</v>
      </c>
      <c r="H400" s="208">
        <v>0</v>
      </c>
    </row>
    <row r="401" spans="2:8" s="196" customFormat="1" ht="15" x14ac:dyDescent="0.25">
      <c r="B401" s="194"/>
      <c r="C401" s="205"/>
      <c r="D401" s="206"/>
      <c r="E401" s="206"/>
      <c r="F401" s="207"/>
      <c r="G401" s="207"/>
      <c r="H401" s="208"/>
    </row>
    <row r="402" spans="2:8" s="196" customFormat="1" ht="15" x14ac:dyDescent="0.25">
      <c r="B402" s="194"/>
      <c r="C402" s="205" t="s">
        <v>434</v>
      </c>
      <c r="D402" s="206" t="s">
        <v>303</v>
      </c>
      <c r="E402" s="206" t="s">
        <v>114</v>
      </c>
      <c r="F402" s="207">
        <v>52490.444990000004</v>
      </c>
      <c r="G402" s="207">
        <v>0</v>
      </c>
      <c r="H402" s="208">
        <v>0</v>
      </c>
    </row>
    <row r="403" spans="2:8" s="196" customFormat="1" ht="15" x14ac:dyDescent="0.25">
      <c r="B403" s="194"/>
      <c r="C403" s="205"/>
      <c r="D403" s="206" t="s">
        <v>151</v>
      </c>
      <c r="E403" s="206" t="s">
        <v>137</v>
      </c>
      <c r="F403" s="207">
        <v>30.718580999999997</v>
      </c>
      <c r="G403" s="207">
        <v>45.791717999999996</v>
      </c>
      <c r="H403" s="208">
        <v>2.7069262907308211E-3</v>
      </c>
    </row>
    <row r="404" spans="2:8" s="196" customFormat="1" ht="15" x14ac:dyDescent="0.25">
      <c r="B404" s="194"/>
      <c r="C404" s="205"/>
      <c r="D404" s="206" t="s">
        <v>153</v>
      </c>
      <c r="E404" s="206"/>
      <c r="F404" s="207"/>
      <c r="G404" s="207"/>
      <c r="H404" s="208"/>
    </row>
    <row r="405" spans="2:8" s="196" customFormat="1" ht="15" x14ac:dyDescent="0.25">
      <c r="B405" s="194"/>
      <c r="C405" s="205"/>
      <c r="D405" s="206" t="s">
        <v>169</v>
      </c>
      <c r="E405" s="206"/>
      <c r="F405" s="207"/>
      <c r="G405" s="207"/>
      <c r="H405" s="208"/>
    </row>
    <row r="406" spans="2:8" s="196" customFormat="1" ht="15" x14ac:dyDescent="0.25">
      <c r="B406" s="194"/>
      <c r="C406" s="205"/>
      <c r="D406" s="206" t="s">
        <v>158</v>
      </c>
      <c r="E406" s="206"/>
      <c r="F406" s="207"/>
      <c r="G406" s="207"/>
      <c r="H406" s="208"/>
    </row>
    <row r="407" spans="2:8" s="196" customFormat="1" ht="15" x14ac:dyDescent="0.25">
      <c r="B407" s="194"/>
      <c r="C407" s="205"/>
      <c r="D407" s="206" t="s">
        <v>159</v>
      </c>
      <c r="E407" s="206"/>
      <c r="F407" s="207"/>
      <c r="G407" s="207"/>
      <c r="H407" s="208"/>
    </row>
    <row r="408" spans="2:8" s="196" customFormat="1" ht="15" x14ac:dyDescent="0.25">
      <c r="B408" s="194"/>
      <c r="C408" s="205"/>
      <c r="D408" s="206" t="s">
        <v>161</v>
      </c>
      <c r="E408" s="206"/>
      <c r="F408" s="207"/>
      <c r="G408" s="207"/>
      <c r="H408" s="208"/>
    </row>
    <row r="409" spans="2:8" s="196" customFormat="1" ht="15" x14ac:dyDescent="0.25">
      <c r="B409" s="194"/>
      <c r="C409" s="205"/>
      <c r="D409" s="206" t="s">
        <v>162</v>
      </c>
      <c r="E409" s="206"/>
      <c r="F409" s="207"/>
      <c r="G409" s="207"/>
      <c r="H409" s="208"/>
    </row>
    <row r="410" spans="2:8" s="196" customFormat="1" ht="15" x14ac:dyDescent="0.25">
      <c r="B410" s="194"/>
      <c r="C410" s="205"/>
      <c r="D410" s="206" t="s">
        <v>114</v>
      </c>
      <c r="E410" s="206"/>
      <c r="F410" s="207"/>
      <c r="G410" s="207"/>
      <c r="H410" s="208"/>
    </row>
    <row r="411" spans="2:8" s="196" customFormat="1" ht="15" x14ac:dyDescent="0.25">
      <c r="B411" s="194"/>
      <c r="C411" s="205"/>
      <c r="D411" s="206"/>
      <c r="E411" s="206"/>
      <c r="F411" s="207"/>
      <c r="G411" s="207"/>
      <c r="H411" s="208"/>
    </row>
    <row r="412" spans="2:8" s="196" customFormat="1" ht="15" x14ac:dyDescent="0.25">
      <c r="B412" s="194"/>
      <c r="C412" s="205" t="s">
        <v>435</v>
      </c>
      <c r="D412" s="206" t="s">
        <v>180</v>
      </c>
      <c r="E412" s="206" t="s">
        <v>165</v>
      </c>
      <c r="F412" s="207">
        <v>751.02549640000007</v>
      </c>
      <c r="G412" s="207">
        <v>0</v>
      </c>
      <c r="H412" s="208">
        <v>0</v>
      </c>
    </row>
    <row r="413" spans="2:8" s="196" customFormat="1" ht="15" x14ac:dyDescent="0.25">
      <c r="B413" s="194"/>
      <c r="C413" s="205"/>
      <c r="D413" s="206"/>
      <c r="E413" s="206" t="s">
        <v>121</v>
      </c>
      <c r="F413" s="207">
        <v>1604.2026183</v>
      </c>
      <c r="G413" s="207">
        <v>0</v>
      </c>
      <c r="H413" s="208">
        <v>0</v>
      </c>
    </row>
    <row r="414" spans="2:8" s="196" customFormat="1" ht="15" x14ac:dyDescent="0.25">
      <c r="B414" s="194"/>
      <c r="C414" s="205"/>
      <c r="D414" s="206"/>
      <c r="E414" s="206" t="s">
        <v>122</v>
      </c>
      <c r="F414" s="207">
        <v>9016.514333799998</v>
      </c>
      <c r="G414" s="207">
        <v>45.64875</v>
      </c>
      <c r="H414" s="208">
        <v>4.3272102638770891E-5</v>
      </c>
    </row>
    <row r="415" spans="2:8" s="196" customFormat="1" ht="15" x14ac:dyDescent="0.25">
      <c r="B415" s="194"/>
      <c r="C415" s="205"/>
      <c r="D415" s="206"/>
      <c r="E415" s="206" t="s">
        <v>140</v>
      </c>
      <c r="F415" s="207">
        <v>22.128099800000001</v>
      </c>
      <c r="G415" s="207">
        <v>14.656291999999999</v>
      </c>
      <c r="H415" s="208">
        <v>2.7658191662747322E-4</v>
      </c>
    </row>
    <row r="416" spans="2:8" s="196" customFormat="1" ht="15" x14ac:dyDescent="0.25">
      <c r="B416" s="194"/>
      <c r="C416" s="205"/>
      <c r="D416" s="206"/>
      <c r="E416" s="206" t="s">
        <v>123</v>
      </c>
      <c r="F416" s="207">
        <v>12547.182631200001</v>
      </c>
      <c r="G416" s="207">
        <v>10371.158626500001</v>
      </c>
      <c r="H416" s="208">
        <v>3.8586679878955398E-3</v>
      </c>
    </row>
    <row r="417" spans="2:8" s="196" customFormat="1" ht="15" x14ac:dyDescent="0.25">
      <c r="B417" s="194"/>
      <c r="C417" s="205"/>
      <c r="D417" s="206"/>
      <c r="E417" s="206" t="s">
        <v>130</v>
      </c>
      <c r="F417" s="207">
        <v>43.84124580000001</v>
      </c>
      <c r="G417" s="207">
        <v>85.764871499999998</v>
      </c>
      <c r="H417" s="208">
        <v>1.3024466250705002E-2</v>
      </c>
    </row>
    <row r="418" spans="2:8" s="196" customFormat="1" ht="15" x14ac:dyDescent="0.25">
      <c r="B418" s="194"/>
      <c r="C418" s="205"/>
      <c r="D418" s="206"/>
      <c r="E418" s="206" t="s">
        <v>307</v>
      </c>
      <c r="F418" s="207">
        <v>102.92832960000001</v>
      </c>
      <c r="G418" s="207">
        <v>105.5459965</v>
      </c>
      <c r="H418" s="208">
        <v>1.293135656600039E-2</v>
      </c>
    </row>
    <row r="419" spans="2:8" s="196" customFormat="1" ht="15" x14ac:dyDescent="0.25">
      <c r="B419" s="194"/>
      <c r="C419" s="205"/>
      <c r="D419" s="206"/>
      <c r="E419" s="206" t="s">
        <v>142</v>
      </c>
      <c r="F419" s="207">
        <v>5769.1080946000002</v>
      </c>
      <c r="G419" s="207">
        <v>0</v>
      </c>
      <c r="H419" s="208">
        <v>0</v>
      </c>
    </row>
    <row r="420" spans="2:8" s="196" customFormat="1" ht="15" x14ac:dyDescent="0.25">
      <c r="B420" s="194"/>
      <c r="C420" s="205"/>
      <c r="D420" s="206"/>
      <c r="E420" s="206"/>
      <c r="F420" s="207"/>
      <c r="G420" s="207"/>
      <c r="H420" s="208"/>
    </row>
    <row r="421" spans="2:8" s="196" customFormat="1" ht="15" x14ac:dyDescent="0.25">
      <c r="B421" s="194"/>
      <c r="C421" s="205" t="s">
        <v>532</v>
      </c>
      <c r="D421" s="206" t="s">
        <v>114</v>
      </c>
      <c r="E421" s="206" t="s">
        <v>119</v>
      </c>
      <c r="F421" s="207">
        <v>32036.17</v>
      </c>
      <c r="G421" s="207">
        <v>28156.9</v>
      </c>
      <c r="H421" s="208">
        <v>1.5323328039234321E-2</v>
      </c>
    </row>
    <row r="422" spans="2:8" s="196" customFormat="1" ht="15" x14ac:dyDescent="0.25">
      <c r="B422" s="194"/>
      <c r="C422" s="205"/>
      <c r="D422" s="206"/>
      <c r="E422" s="206" t="s">
        <v>120</v>
      </c>
      <c r="F422" s="207">
        <v>4594.5</v>
      </c>
      <c r="G422" s="207">
        <v>0</v>
      </c>
      <c r="H422" s="208">
        <v>0</v>
      </c>
    </row>
    <row r="423" spans="2:8" s="196" customFormat="1" ht="15" x14ac:dyDescent="0.25">
      <c r="B423" s="194"/>
      <c r="C423" s="205"/>
      <c r="D423" s="206"/>
      <c r="E423" s="206" t="s">
        <v>125</v>
      </c>
      <c r="F423" s="207">
        <v>19769.41</v>
      </c>
      <c r="G423" s="207">
        <v>0</v>
      </c>
      <c r="H423" s="208">
        <v>0</v>
      </c>
    </row>
    <row r="424" spans="2:8" s="196" customFormat="1" ht="15" x14ac:dyDescent="0.25">
      <c r="B424" s="194"/>
      <c r="C424" s="205"/>
      <c r="D424" s="206"/>
      <c r="E424" s="206"/>
      <c r="F424" s="207"/>
      <c r="G424" s="207"/>
      <c r="H424" s="208"/>
    </row>
    <row r="425" spans="2:8" s="196" customFormat="1" ht="15" x14ac:dyDescent="0.25">
      <c r="B425" s="194"/>
      <c r="C425" s="205" t="s">
        <v>436</v>
      </c>
      <c r="D425" s="206" t="s">
        <v>114</v>
      </c>
      <c r="E425" s="206" t="s">
        <v>121</v>
      </c>
      <c r="F425" s="207">
        <v>541.3328459999999</v>
      </c>
      <c r="G425" s="207">
        <v>0</v>
      </c>
      <c r="H425" s="208">
        <v>0</v>
      </c>
    </row>
    <row r="426" spans="2:8" s="196" customFormat="1" ht="15" x14ac:dyDescent="0.25">
      <c r="B426" s="194"/>
      <c r="C426" s="205"/>
      <c r="D426" s="206"/>
      <c r="E426" s="206" t="s">
        <v>122</v>
      </c>
      <c r="F426" s="207">
        <v>16927.445762600004</v>
      </c>
      <c r="G426" s="207">
        <v>0</v>
      </c>
      <c r="H426" s="208">
        <v>0</v>
      </c>
    </row>
    <row r="427" spans="2:8" s="196" customFormat="1" ht="15" x14ac:dyDescent="0.25">
      <c r="B427" s="194"/>
      <c r="C427" s="205"/>
      <c r="D427" s="206"/>
      <c r="E427" s="206" t="s">
        <v>177</v>
      </c>
      <c r="F427" s="207">
        <v>20.825805399999989</v>
      </c>
      <c r="G427" s="207">
        <v>0</v>
      </c>
      <c r="H427" s="208">
        <v>0</v>
      </c>
    </row>
    <row r="428" spans="2:8" s="196" customFormat="1" ht="15" x14ac:dyDescent="0.25">
      <c r="B428" s="194"/>
      <c r="C428" s="205"/>
      <c r="D428" s="206"/>
      <c r="E428" s="206"/>
      <c r="F428" s="207"/>
      <c r="G428" s="207"/>
      <c r="H428" s="208"/>
    </row>
    <row r="429" spans="2:8" s="196" customFormat="1" ht="15" x14ac:dyDescent="0.25">
      <c r="B429" s="194"/>
      <c r="C429" s="205" t="s">
        <v>437</v>
      </c>
      <c r="D429" s="206" t="s">
        <v>399</v>
      </c>
      <c r="E429" s="206" t="s">
        <v>122</v>
      </c>
      <c r="F429" s="207">
        <v>14271.506065699998</v>
      </c>
      <c r="G429" s="207">
        <v>5310.1837500000001</v>
      </c>
      <c r="H429" s="208">
        <v>5.033715408652664E-3</v>
      </c>
    </row>
    <row r="430" spans="2:8" s="196" customFormat="1" ht="15" x14ac:dyDescent="0.25">
      <c r="B430" s="194"/>
      <c r="C430" s="205"/>
      <c r="D430" s="206"/>
      <c r="E430" s="206" t="s">
        <v>140</v>
      </c>
      <c r="F430" s="207">
        <v>4.6574074999999997</v>
      </c>
      <c r="G430" s="207">
        <v>5.038125</v>
      </c>
      <c r="H430" s="208">
        <v>9.5075498544160321E-5</v>
      </c>
    </row>
    <row r="431" spans="2:8" s="196" customFormat="1" ht="15" x14ac:dyDescent="0.25">
      <c r="B431" s="194"/>
      <c r="C431" s="205"/>
      <c r="D431" s="206"/>
      <c r="E431" s="206" t="s">
        <v>349</v>
      </c>
      <c r="F431" s="207">
        <v>24.0763052</v>
      </c>
      <c r="G431" s="207">
        <v>0</v>
      </c>
      <c r="H431" s="208">
        <v>0</v>
      </c>
    </row>
    <row r="432" spans="2:8" s="196" customFormat="1" ht="15" x14ac:dyDescent="0.25">
      <c r="B432" s="194"/>
      <c r="C432" s="205"/>
      <c r="D432" s="206"/>
      <c r="E432" s="206" t="s">
        <v>137</v>
      </c>
      <c r="F432" s="207">
        <v>21.198948799999997</v>
      </c>
      <c r="G432" s="207">
        <v>0</v>
      </c>
      <c r="H432" s="208">
        <v>0</v>
      </c>
    </row>
    <row r="433" spans="2:8" s="196" customFormat="1" ht="15" x14ac:dyDescent="0.25">
      <c r="B433" s="194"/>
      <c r="C433" s="205"/>
      <c r="D433" s="206"/>
      <c r="E433" s="206" t="s">
        <v>177</v>
      </c>
      <c r="F433" s="207">
        <v>679.31476659999976</v>
      </c>
      <c r="G433" s="207">
        <v>255.95690250000001</v>
      </c>
      <c r="H433" s="208">
        <v>1.9459958615127511E-2</v>
      </c>
    </row>
    <row r="434" spans="2:8" s="196" customFormat="1" ht="15" x14ac:dyDescent="0.25">
      <c r="B434" s="194"/>
      <c r="C434" s="205"/>
      <c r="D434" s="206"/>
      <c r="E434" s="206" t="s">
        <v>138</v>
      </c>
      <c r="F434" s="207">
        <v>330.87020999999999</v>
      </c>
      <c r="G434" s="207">
        <v>0</v>
      </c>
      <c r="H434" s="208">
        <v>0</v>
      </c>
    </row>
    <row r="435" spans="2:8" s="196" customFormat="1" ht="15" x14ac:dyDescent="0.25">
      <c r="B435" s="194"/>
      <c r="C435" s="205"/>
      <c r="D435" s="206"/>
      <c r="E435" s="206"/>
      <c r="F435" s="207"/>
      <c r="G435" s="207"/>
      <c r="H435" s="208"/>
    </row>
    <row r="436" spans="2:8" s="196" customFormat="1" ht="15" x14ac:dyDescent="0.25">
      <c r="B436" s="194"/>
      <c r="C436" s="205" t="s">
        <v>438</v>
      </c>
      <c r="D436" s="206" t="s">
        <v>118</v>
      </c>
      <c r="E436" s="206" t="s">
        <v>302</v>
      </c>
      <c r="F436" s="207">
        <v>914.41354000000001</v>
      </c>
      <c r="G436" s="207">
        <v>0</v>
      </c>
      <c r="H436" s="208">
        <v>0</v>
      </c>
    </row>
    <row r="437" spans="2:8" s="196" customFormat="1" ht="15" x14ac:dyDescent="0.25">
      <c r="B437" s="194"/>
      <c r="C437" s="205"/>
      <c r="D437" s="206"/>
      <c r="E437" s="206" t="s">
        <v>163</v>
      </c>
      <c r="F437" s="207">
        <v>279.72926900000004</v>
      </c>
      <c r="G437" s="207">
        <v>328.5695035</v>
      </c>
      <c r="H437" s="208">
        <v>4.8552610954805614E-3</v>
      </c>
    </row>
    <row r="438" spans="2:8" s="196" customFormat="1" ht="15" x14ac:dyDescent="0.25">
      <c r="B438" s="194"/>
      <c r="C438" s="205"/>
      <c r="D438" s="206"/>
      <c r="E438" s="206" t="s">
        <v>139</v>
      </c>
      <c r="F438" s="207">
        <v>3251.1442785000004</v>
      </c>
      <c r="G438" s="207">
        <v>0</v>
      </c>
      <c r="H438" s="208">
        <v>0</v>
      </c>
    </row>
    <row r="439" spans="2:8" s="196" customFormat="1" ht="15" x14ac:dyDescent="0.25">
      <c r="B439" s="194"/>
      <c r="C439" s="205"/>
      <c r="D439" s="206"/>
      <c r="E439" s="206" t="s">
        <v>145</v>
      </c>
      <c r="F439" s="207">
        <v>6003.1135916000003</v>
      </c>
      <c r="G439" s="207">
        <v>7287.1882614999995</v>
      </c>
      <c r="H439" s="208">
        <v>1.3188142319065316E-2</v>
      </c>
    </row>
    <row r="440" spans="2:8" s="196" customFormat="1" ht="15" x14ac:dyDescent="0.25">
      <c r="B440" s="194"/>
      <c r="C440" s="205"/>
      <c r="D440" s="206"/>
      <c r="E440" s="206" t="s">
        <v>176</v>
      </c>
      <c r="F440" s="207">
        <v>439.60910100000001</v>
      </c>
      <c r="G440" s="207">
        <v>516.36406149999993</v>
      </c>
      <c r="H440" s="208">
        <v>4.06212604407116E-3</v>
      </c>
    </row>
    <row r="441" spans="2:8" s="196" customFormat="1" ht="15" x14ac:dyDescent="0.25">
      <c r="B441" s="194"/>
      <c r="C441" s="205"/>
      <c r="D441" s="206"/>
      <c r="E441" s="206" t="s">
        <v>131</v>
      </c>
      <c r="F441" s="207">
        <v>926.97106330000008</v>
      </c>
      <c r="G441" s="207">
        <v>1154.73071</v>
      </c>
      <c r="H441" s="208">
        <v>1.1714194905438777E-2</v>
      </c>
    </row>
    <row r="442" spans="2:8" s="196" customFormat="1" ht="15" x14ac:dyDescent="0.25">
      <c r="B442" s="194"/>
      <c r="C442" s="205"/>
      <c r="D442" s="206"/>
      <c r="E442" s="206" t="s">
        <v>132</v>
      </c>
      <c r="F442" s="207">
        <v>6631.4677416000004</v>
      </c>
      <c r="G442" s="207">
        <v>5565.4897410000003</v>
      </c>
      <c r="H442" s="208">
        <v>7.5442517040275664E-3</v>
      </c>
    </row>
    <row r="443" spans="2:8" s="196" customFormat="1" ht="15" x14ac:dyDescent="0.25">
      <c r="B443" s="194"/>
      <c r="C443" s="205"/>
      <c r="D443" s="206"/>
      <c r="E443" s="206" t="s">
        <v>164</v>
      </c>
      <c r="F443" s="207">
        <v>729.15451499999995</v>
      </c>
      <c r="G443" s="207">
        <v>1100.0815</v>
      </c>
      <c r="H443" s="208">
        <v>1.1693174714387237E-2</v>
      </c>
    </row>
    <row r="444" spans="2:8" s="196" customFormat="1" ht="15" x14ac:dyDescent="0.25">
      <c r="B444" s="194"/>
      <c r="C444" s="205"/>
      <c r="D444" s="206"/>
      <c r="E444" s="206" t="s">
        <v>121</v>
      </c>
      <c r="F444" s="207">
        <v>3820.0067167000002</v>
      </c>
      <c r="G444" s="207">
        <v>4440.6386640000001</v>
      </c>
      <c r="H444" s="208">
        <v>6.2879502089795399E-3</v>
      </c>
    </row>
    <row r="445" spans="2:8" s="196" customFormat="1" ht="15" x14ac:dyDescent="0.25">
      <c r="B445" s="194"/>
      <c r="C445" s="205"/>
      <c r="D445" s="206"/>
      <c r="E445" s="206" t="s">
        <v>122</v>
      </c>
      <c r="F445" s="207">
        <v>16236.773673200005</v>
      </c>
      <c r="G445" s="207">
        <v>5791.3968000000004</v>
      </c>
      <c r="H445" s="208">
        <v>5.4898746789660028E-3</v>
      </c>
    </row>
    <row r="446" spans="2:8" s="196" customFormat="1" ht="15" x14ac:dyDescent="0.25">
      <c r="B446" s="194"/>
      <c r="C446" s="205"/>
      <c r="D446" s="206"/>
      <c r="E446" s="206" t="s">
        <v>140</v>
      </c>
      <c r="F446" s="207">
        <v>232.82586750000002</v>
      </c>
      <c r="G446" s="207">
        <v>265.58096599999999</v>
      </c>
      <c r="H446" s="208">
        <v>5.0118333201914778E-3</v>
      </c>
    </row>
    <row r="447" spans="2:8" s="196" customFormat="1" ht="15" x14ac:dyDescent="0.25">
      <c r="B447" s="194"/>
      <c r="C447" s="205"/>
      <c r="D447" s="206"/>
      <c r="E447" s="206" t="s">
        <v>133</v>
      </c>
      <c r="F447" s="207">
        <v>19635.874359500001</v>
      </c>
      <c r="G447" s="207">
        <v>16514.281532000001</v>
      </c>
      <c r="H447" s="208">
        <v>8.2707636423760503E-3</v>
      </c>
    </row>
    <row r="448" spans="2:8" s="196" customFormat="1" ht="15" x14ac:dyDescent="0.25">
      <c r="B448" s="194"/>
      <c r="C448" s="205"/>
      <c r="D448" s="206"/>
      <c r="E448" s="206" t="s">
        <v>123</v>
      </c>
      <c r="F448" s="207">
        <v>33720.1537627</v>
      </c>
      <c r="G448" s="207">
        <v>29249.321786999997</v>
      </c>
      <c r="H448" s="208">
        <v>1.088243133788042E-2</v>
      </c>
    </row>
    <row r="449" spans="2:8" s="196" customFormat="1" ht="15" x14ac:dyDescent="0.25">
      <c r="B449" s="194"/>
      <c r="C449" s="205"/>
      <c r="D449" s="206"/>
      <c r="E449" s="206" t="s">
        <v>134</v>
      </c>
      <c r="F449" s="207">
        <v>15808.515589100003</v>
      </c>
      <c r="G449" s="207">
        <v>21475.542637499999</v>
      </c>
      <c r="H449" s="208">
        <v>1.433985857292772E-2</v>
      </c>
    </row>
    <row r="450" spans="2:8" s="196" customFormat="1" ht="15" x14ac:dyDescent="0.25">
      <c r="B450" s="194"/>
      <c r="C450" s="205"/>
      <c r="D450" s="206"/>
      <c r="E450" s="206" t="s">
        <v>135</v>
      </c>
      <c r="F450" s="207">
        <v>6732.6088774999989</v>
      </c>
      <c r="G450" s="207">
        <v>4505.0821480000004</v>
      </c>
      <c r="H450" s="208">
        <v>9.3917495704404289E-3</v>
      </c>
    </row>
    <row r="451" spans="2:8" s="196" customFormat="1" ht="15" x14ac:dyDescent="0.25">
      <c r="B451" s="194"/>
      <c r="C451" s="205"/>
      <c r="D451" s="206"/>
      <c r="E451" s="206" t="s">
        <v>348</v>
      </c>
      <c r="F451" s="207">
        <v>73.898261300000001</v>
      </c>
      <c r="G451" s="207">
        <v>0</v>
      </c>
      <c r="H451" s="208">
        <v>0</v>
      </c>
    </row>
    <row r="452" spans="2:8" s="196" customFormat="1" ht="15" x14ac:dyDescent="0.25">
      <c r="B452" s="194"/>
      <c r="C452" s="205"/>
      <c r="D452" s="206"/>
      <c r="E452" s="206" t="s">
        <v>130</v>
      </c>
      <c r="F452" s="207">
        <v>96.262858799999975</v>
      </c>
      <c r="G452" s="207">
        <v>183.60715100000002</v>
      </c>
      <c r="H452" s="208">
        <v>2.7883037655896184E-2</v>
      </c>
    </row>
    <row r="453" spans="2:8" s="196" customFormat="1" ht="15" x14ac:dyDescent="0.25">
      <c r="B453" s="194"/>
      <c r="C453" s="205"/>
      <c r="D453" s="206"/>
      <c r="E453" s="206" t="s">
        <v>307</v>
      </c>
      <c r="F453" s="207">
        <v>172.6505599999999</v>
      </c>
      <c r="G453" s="207">
        <v>225.94254549999999</v>
      </c>
      <c r="H453" s="208">
        <v>2.7682183277224229E-2</v>
      </c>
    </row>
    <row r="454" spans="2:8" s="196" customFormat="1" ht="15" x14ac:dyDescent="0.25">
      <c r="B454" s="194"/>
      <c r="C454" s="205"/>
      <c r="D454" s="206"/>
      <c r="E454" s="206" t="s">
        <v>525</v>
      </c>
      <c r="F454" s="207">
        <v>5324.0976441000003</v>
      </c>
      <c r="G454" s="207">
        <v>6739.6670529999992</v>
      </c>
      <c r="H454" s="208">
        <v>5.6799874313749631E-2</v>
      </c>
    </row>
    <row r="455" spans="2:8" s="196" customFormat="1" ht="15" x14ac:dyDescent="0.25">
      <c r="B455" s="194"/>
      <c r="C455" s="205"/>
      <c r="D455" s="206"/>
      <c r="E455" s="206"/>
      <c r="F455" s="207"/>
      <c r="G455" s="207"/>
      <c r="H455" s="208"/>
    </row>
    <row r="456" spans="2:8" s="196" customFormat="1" ht="15" x14ac:dyDescent="0.25">
      <c r="B456" s="194"/>
      <c r="C456" s="205" t="s">
        <v>439</v>
      </c>
      <c r="D456" s="206" t="s">
        <v>402</v>
      </c>
      <c r="E456" s="206" t="s">
        <v>122</v>
      </c>
      <c r="F456" s="207">
        <v>282.7896384</v>
      </c>
      <c r="G456" s="207">
        <v>0</v>
      </c>
      <c r="H456" s="208">
        <v>0</v>
      </c>
    </row>
    <row r="457" spans="2:8" s="196" customFormat="1" ht="15" x14ac:dyDescent="0.25">
      <c r="B457" s="194"/>
      <c r="C457" s="205"/>
      <c r="D457" s="206"/>
      <c r="E457" s="206" t="s">
        <v>348</v>
      </c>
      <c r="F457" s="207">
        <v>62.784857899999992</v>
      </c>
      <c r="G457" s="207">
        <v>68.353976000000003</v>
      </c>
      <c r="H457" s="208">
        <v>1.3568972785045054E-2</v>
      </c>
    </row>
    <row r="458" spans="2:8" s="196" customFormat="1" ht="15" x14ac:dyDescent="0.25">
      <c r="B458" s="194"/>
      <c r="C458" s="205"/>
      <c r="D458" s="206"/>
      <c r="E458" s="206" t="s">
        <v>440</v>
      </c>
      <c r="F458" s="207">
        <v>24.699872500000019</v>
      </c>
      <c r="G458" s="207">
        <v>88.647335999999996</v>
      </c>
      <c r="H458" s="208">
        <v>2.2305364415068481E-2</v>
      </c>
    </row>
    <row r="459" spans="2:8" s="196" customFormat="1" ht="15" x14ac:dyDescent="0.25">
      <c r="B459" s="194"/>
      <c r="C459" s="205"/>
      <c r="D459" s="206"/>
      <c r="E459" s="206" t="s">
        <v>137</v>
      </c>
      <c r="F459" s="207">
        <v>49.233831099999996</v>
      </c>
      <c r="G459" s="207">
        <v>102.81556599999999</v>
      </c>
      <c r="H459" s="208">
        <v>6.0778274076061069E-3</v>
      </c>
    </row>
    <row r="460" spans="2:8" s="196" customFormat="1" ht="15" x14ac:dyDescent="0.25">
      <c r="B460" s="194"/>
      <c r="C460" s="205"/>
      <c r="D460" s="206"/>
      <c r="E460" s="206"/>
      <c r="F460" s="207"/>
      <c r="G460" s="207"/>
      <c r="H460" s="208"/>
    </row>
    <row r="461" spans="2:8" s="196" customFormat="1" ht="15" x14ac:dyDescent="0.25">
      <c r="B461" s="194"/>
      <c r="C461" s="205" t="s">
        <v>441</v>
      </c>
      <c r="D461" s="206" t="s">
        <v>182</v>
      </c>
      <c r="E461" s="206" t="s">
        <v>406</v>
      </c>
      <c r="F461" s="207">
        <v>4352.5802235000001</v>
      </c>
      <c r="G461" s="207">
        <v>4970.367792</v>
      </c>
      <c r="H461" s="208">
        <v>1.580969860608606E-2</v>
      </c>
    </row>
    <row r="462" spans="2:8" s="196" customFormat="1" ht="15" x14ac:dyDescent="0.25">
      <c r="B462" s="194"/>
      <c r="C462" s="205"/>
      <c r="D462" s="206" t="s">
        <v>303</v>
      </c>
      <c r="E462" s="206" t="s">
        <v>176</v>
      </c>
      <c r="F462" s="207">
        <v>1555.6484599999999</v>
      </c>
      <c r="G462" s="207">
        <v>3588.7848360000003</v>
      </c>
      <c r="H462" s="208">
        <v>2.8232205600318003E-2</v>
      </c>
    </row>
    <row r="463" spans="2:8" s="196" customFormat="1" ht="15" x14ac:dyDescent="0.25">
      <c r="B463" s="194"/>
      <c r="C463" s="205"/>
      <c r="D463" s="206" t="s">
        <v>304</v>
      </c>
      <c r="E463" s="206" t="s">
        <v>132</v>
      </c>
      <c r="F463" s="207">
        <v>7216.1943756999999</v>
      </c>
      <c r="G463" s="207">
        <v>7630.8624925000004</v>
      </c>
      <c r="H463" s="208">
        <v>1.034394995612717E-2</v>
      </c>
    </row>
    <row r="464" spans="2:8" s="196" customFormat="1" ht="15" x14ac:dyDescent="0.25">
      <c r="B464" s="194"/>
      <c r="C464" s="205"/>
      <c r="D464" s="206" t="s">
        <v>151</v>
      </c>
      <c r="E464" s="206" t="s">
        <v>164</v>
      </c>
      <c r="F464" s="207">
        <v>2803.2438855</v>
      </c>
      <c r="G464" s="207">
        <v>1456.39</v>
      </c>
      <c r="H464" s="208">
        <v>1.5480510055197209E-2</v>
      </c>
    </row>
    <row r="465" spans="2:8" s="196" customFormat="1" ht="15" x14ac:dyDescent="0.25">
      <c r="B465" s="194"/>
      <c r="C465" s="205"/>
      <c r="D465" s="206" t="s">
        <v>152</v>
      </c>
      <c r="E465" s="206" t="s">
        <v>121</v>
      </c>
      <c r="F465" s="207">
        <v>3089.8040834999997</v>
      </c>
      <c r="G465" s="207">
        <v>14064.35823</v>
      </c>
      <c r="H465" s="208">
        <v>1.991514981582199E-2</v>
      </c>
    </row>
    <row r="466" spans="2:8" s="196" customFormat="1" ht="15" x14ac:dyDescent="0.25">
      <c r="B466" s="194"/>
      <c r="C466" s="205"/>
      <c r="D466" s="206" t="s">
        <v>153</v>
      </c>
      <c r="E466" s="206" t="s">
        <v>122</v>
      </c>
      <c r="F466" s="207">
        <v>44173.128123800008</v>
      </c>
      <c r="G466" s="207">
        <v>5852.9744000000001</v>
      </c>
      <c r="H466" s="208">
        <v>5.5482463151542696E-3</v>
      </c>
    </row>
    <row r="467" spans="2:8" s="196" customFormat="1" ht="15" x14ac:dyDescent="0.25">
      <c r="B467" s="194"/>
      <c r="C467" s="205"/>
      <c r="D467" s="206" t="s">
        <v>172</v>
      </c>
      <c r="E467" s="206" t="s">
        <v>140</v>
      </c>
      <c r="F467" s="207">
        <v>3385.3991734000006</v>
      </c>
      <c r="G467" s="207">
        <v>236.58198850000002</v>
      </c>
      <c r="H467" s="208">
        <v>4.4645876200384675E-3</v>
      </c>
    </row>
    <row r="468" spans="2:8" s="196" customFormat="1" ht="15" x14ac:dyDescent="0.25">
      <c r="B468" s="194"/>
      <c r="C468" s="205"/>
      <c r="D468" s="206" t="s">
        <v>155</v>
      </c>
      <c r="E468" s="206" t="s">
        <v>133</v>
      </c>
      <c r="F468" s="207">
        <v>4666.9453599999997</v>
      </c>
      <c r="G468" s="207">
        <v>4406.0038164999996</v>
      </c>
      <c r="H468" s="208">
        <v>2.2066364863082867E-3</v>
      </c>
    </row>
    <row r="469" spans="2:8" s="196" customFormat="1" ht="15" x14ac:dyDescent="0.25">
      <c r="B469" s="194"/>
      <c r="C469" s="205"/>
      <c r="D469" s="206" t="s">
        <v>114</v>
      </c>
      <c r="E469" s="206" t="s">
        <v>123</v>
      </c>
      <c r="F469" s="207">
        <v>25563.390826399998</v>
      </c>
      <c r="G469" s="207">
        <v>70554.145323999997</v>
      </c>
      <c r="H469" s="208">
        <v>2.6250203258816059E-2</v>
      </c>
    </row>
    <row r="470" spans="2:8" s="196" customFormat="1" ht="15" x14ac:dyDescent="0.25">
      <c r="B470" s="194"/>
      <c r="C470" s="205"/>
      <c r="D470" s="206"/>
      <c r="E470" s="206" t="s">
        <v>149</v>
      </c>
      <c r="F470" s="207">
        <v>0</v>
      </c>
      <c r="G470" s="207">
        <v>2355.9250000000002</v>
      </c>
      <c r="H470" s="208">
        <v>2.6986697016302661E-2</v>
      </c>
    </row>
    <row r="471" spans="2:8" s="196" customFormat="1" ht="15" x14ac:dyDescent="0.25">
      <c r="B471" s="194"/>
      <c r="C471" s="205"/>
      <c r="D471" s="206"/>
      <c r="E471" s="206" t="s">
        <v>134</v>
      </c>
      <c r="F471" s="207">
        <v>14372.1083925</v>
      </c>
      <c r="G471" s="207">
        <v>14031.1739555</v>
      </c>
      <c r="H471" s="208">
        <v>9.369032183739941E-3</v>
      </c>
    </row>
    <row r="472" spans="2:8" s="196" customFormat="1" ht="15" x14ac:dyDescent="0.25">
      <c r="B472" s="194"/>
      <c r="C472" s="205"/>
      <c r="D472" s="206"/>
      <c r="E472" s="206" t="s">
        <v>166</v>
      </c>
      <c r="F472" s="207">
        <v>598.60021899999992</v>
      </c>
      <c r="G472" s="207">
        <v>639.24383899999998</v>
      </c>
      <c r="H472" s="208">
        <v>1.7949455267622892E-2</v>
      </c>
    </row>
    <row r="473" spans="2:8" s="196" customFormat="1" ht="15" x14ac:dyDescent="0.25">
      <c r="B473" s="194"/>
      <c r="C473" s="205"/>
      <c r="D473" s="206"/>
      <c r="E473" s="206" t="s">
        <v>167</v>
      </c>
      <c r="F473" s="207">
        <v>152.269722</v>
      </c>
      <c r="G473" s="207">
        <v>162.60166000000001</v>
      </c>
      <c r="H473" s="208">
        <v>1.5066489240237662E-2</v>
      </c>
    </row>
    <row r="474" spans="2:8" s="196" customFormat="1" ht="15" x14ac:dyDescent="0.25">
      <c r="B474" s="194"/>
      <c r="C474" s="205"/>
      <c r="D474" s="206"/>
      <c r="E474" s="206" t="s">
        <v>183</v>
      </c>
      <c r="F474" s="207">
        <v>12.483525</v>
      </c>
      <c r="G474" s="207">
        <v>13.338818999999999</v>
      </c>
      <c r="H474" s="208">
        <v>4.6945245310437041E-3</v>
      </c>
    </row>
    <row r="475" spans="2:8" s="196" customFormat="1" ht="15" x14ac:dyDescent="0.25">
      <c r="B475" s="194"/>
      <c r="C475" s="205"/>
      <c r="D475" s="206"/>
      <c r="E475" s="206" t="s">
        <v>168</v>
      </c>
      <c r="F475" s="207">
        <v>3266.863355</v>
      </c>
      <c r="G475" s="207">
        <v>3488.5423689999998</v>
      </c>
      <c r="H475" s="208">
        <v>4.9440530729739701E-3</v>
      </c>
    </row>
    <row r="476" spans="2:8" s="196" customFormat="1" ht="15" x14ac:dyDescent="0.25">
      <c r="B476" s="194"/>
      <c r="C476" s="205"/>
      <c r="D476" s="206"/>
      <c r="E476" s="206" t="s">
        <v>135</v>
      </c>
      <c r="F476" s="207">
        <v>7481.347417</v>
      </c>
      <c r="G476" s="207">
        <v>24080.042213500001</v>
      </c>
      <c r="H476" s="208">
        <v>5.0199689747106022E-2</v>
      </c>
    </row>
    <row r="477" spans="2:8" s="196" customFormat="1" ht="15" x14ac:dyDescent="0.25">
      <c r="B477" s="194"/>
      <c r="C477" s="205"/>
      <c r="D477" s="206"/>
      <c r="E477" s="206" t="s">
        <v>141</v>
      </c>
      <c r="F477" s="207">
        <v>814.43326900000011</v>
      </c>
      <c r="G477" s="207">
        <v>1088.009</v>
      </c>
      <c r="H477" s="208">
        <v>7.7725027153696426E-3</v>
      </c>
    </row>
    <row r="478" spans="2:8" s="196" customFormat="1" ht="15" x14ac:dyDescent="0.25">
      <c r="B478" s="194"/>
      <c r="C478" s="205"/>
      <c r="D478" s="206"/>
      <c r="E478" s="206" t="s">
        <v>348</v>
      </c>
      <c r="F478" s="207">
        <v>101.87470850000001</v>
      </c>
      <c r="G478" s="207">
        <v>0</v>
      </c>
      <c r="H478" s="208">
        <v>0</v>
      </c>
    </row>
    <row r="479" spans="2:8" s="196" customFormat="1" ht="15" x14ac:dyDescent="0.25">
      <c r="B479" s="194"/>
      <c r="C479" s="205"/>
      <c r="D479" s="206"/>
      <c r="E479" s="206" t="s">
        <v>349</v>
      </c>
      <c r="F479" s="207">
        <v>290.07139069999982</v>
      </c>
      <c r="G479" s="207">
        <v>189.13794250000001</v>
      </c>
      <c r="H479" s="208">
        <v>4.5784606811535587E-2</v>
      </c>
    </row>
    <row r="480" spans="2:8" s="196" customFormat="1" ht="15" x14ac:dyDescent="0.25">
      <c r="B480" s="194"/>
      <c r="C480" s="205"/>
      <c r="D480" s="206"/>
      <c r="E480" s="206" t="s">
        <v>126</v>
      </c>
      <c r="F480" s="207">
        <v>581.52385140000001</v>
      </c>
      <c r="G480" s="207">
        <v>512.35800200000006</v>
      </c>
      <c r="H480" s="208">
        <v>1.9737027218799243E-2</v>
      </c>
    </row>
    <row r="481" spans="2:8" s="196" customFormat="1" ht="15" x14ac:dyDescent="0.25">
      <c r="B481" s="194"/>
      <c r="C481" s="205"/>
      <c r="D481" s="206"/>
      <c r="E481" s="206" t="s">
        <v>127</v>
      </c>
      <c r="F481" s="207">
        <v>1876.650302700001</v>
      </c>
      <c r="G481" s="207">
        <v>3206.979347</v>
      </c>
      <c r="H481" s="208">
        <v>3.8553982364544478E-2</v>
      </c>
    </row>
    <row r="482" spans="2:8" s="196" customFormat="1" ht="15" x14ac:dyDescent="0.25">
      <c r="B482" s="194"/>
      <c r="C482" s="205"/>
      <c r="D482" s="206"/>
      <c r="E482" s="206" t="s">
        <v>128</v>
      </c>
      <c r="F482" s="207">
        <v>6283.429504599997</v>
      </c>
      <c r="G482" s="207">
        <v>8669.855402000001</v>
      </c>
      <c r="H482" s="208">
        <v>3.8575339107242715E-2</v>
      </c>
    </row>
    <row r="483" spans="2:8" s="196" customFormat="1" ht="15" x14ac:dyDescent="0.25">
      <c r="B483" s="194"/>
      <c r="C483" s="205"/>
      <c r="D483" s="206"/>
      <c r="E483" s="206" t="s">
        <v>142</v>
      </c>
      <c r="F483" s="207">
        <v>19623.8836682</v>
      </c>
      <c r="G483" s="207">
        <v>12875.044454999999</v>
      </c>
      <c r="H483" s="208">
        <v>2.2652872254676E-2</v>
      </c>
    </row>
    <row r="484" spans="2:8" s="196" customFormat="1" ht="15" x14ac:dyDescent="0.25">
      <c r="B484" s="194"/>
      <c r="C484" s="205"/>
      <c r="D484" s="206"/>
      <c r="E484" s="206" t="s">
        <v>150</v>
      </c>
      <c r="F484" s="207">
        <v>2246.4651267000004</v>
      </c>
      <c r="G484" s="207">
        <v>2242.2721664999999</v>
      </c>
      <c r="H484" s="208">
        <v>4.7561452179153488E-2</v>
      </c>
    </row>
    <row r="485" spans="2:8" s="196" customFormat="1" ht="15" x14ac:dyDescent="0.25">
      <c r="B485" s="194"/>
      <c r="C485" s="205"/>
      <c r="D485" s="206"/>
      <c r="E485" s="206"/>
      <c r="F485" s="207"/>
      <c r="G485" s="207"/>
      <c r="H485" s="208"/>
    </row>
    <row r="486" spans="2:8" s="196" customFormat="1" ht="15" x14ac:dyDescent="0.25">
      <c r="B486" s="194"/>
      <c r="C486" s="205" t="s">
        <v>533</v>
      </c>
      <c r="D486" s="206" t="s">
        <v>527</v>
      </c>
      <c r="E486" s="206" t="s">
        <v>359</v>
      </c>
      <c r="F486" s="207">
        <v>1249.3267487999999</v>
      </c>
      <c r="G486" s="207">
        <v>2028.9687519999998</v>
      </c>
      <c r="H486" s="208">
        <v>2.9003846320191713E-2</v>
      </c>
    </row>
    <row r="487" spans="2:8" s="196" customFormat="1" ht="15" x14ac:dyDescent="0.25">
      <c r="B487" s="194"/>
      <c r="C487" s="205"/>
      <c r="D487" s="206"/>
      <c r="E487" s="206" t="s">
        <v>175</v>
      </c>
      <c r="F487" s="207">
        <v>2053.7553257</v>
      </c>
      <c r="G487" s="207">
        <v>2683.187312</v>
      </c>
      <c r="H487" s="208">
        <v>7.6842680823033362E-3</v>
      </c>
    </row>
    <row r="488" spans="2:8" s="196" customFormat="1" ht="15" x14ac:dyDescent="0.25">
      <c r="B488" s="194"/>
      <c r="C488" s="205"/>
      <c r="D488" s="206"/>
      <c r="E488" s="206" t="s">
        <v>177</v>
      </c>
      <c r="F488" s="207">
        <v>512.11604190000014</v>
      </c>
      <c r="G488" s="207">
        <v>0</v>
      </c>
      <c r="H488" s="208">
        <v>0</v>
      </c>
    </row>
    <row r="489" spans="2:8" s="196" customFormat="1" ht="15" x14ac:dyDescent="0.25">
      <c r="B489" s="194"/>
      <c r="C489" s="205"/>
      <c r="D489" s="206"/>
      <c r="E489" s="206"/>
      <c r="F489" s="207"/>
      <c r="G489" s="207"/>
      <c r="H489" s="208"/>
    </row>
    <row r="490" spans="2:8" s="196" customFormat="1" ht="15" x14ac:dyDescent="0.25">
      <c r="B490" s="194"/>
      <c r="C490" s="205" t="s">
        <v>442</v>
      </c>
      <c r="D490" s="206" t="s">
        <v>114</v>
      </c>
      <c r="E490" s="206" t="s">
        <v>116</v>
      </c>
      <c r="F490" s="207">
        <v>1500.1155799999999</v>
      </c>
      <c r="G490" s="207">
        <v>0</v>
      </c>
      <c r="H490" s="208">
        <v>0</v>
      </c>
    </row>
    <row r="491" spans="2:8" s="196" customFormat="1" ht="15" x14ac:dyDescent="0.25">
      <c r="B491" s="194"/>
      <c r="C491" s="205"/>
      <c r="D491" s="206"/>
      <c r="E491" s="206" t="s">
        <v>118</v>
      </c>
      <c r="F491" s="207">
        <v>28038.932843900006</v>
      </c>
      <c r="G491" s="207">
        <v>0</v>
      </c>
      <c r="H491" s="208">
        <v>0</v>
      </c>
    </row>
    <row r="492" spans="2:8" s="196" customFormat="1" ht="15" x14ac:dyDescent="0.25">
      <c r="B492" s="194"/>
      <c r="C492" s="205"/>
      <c r="D492" s="206"/>
      <c r="E492" s="206" t="s">
        <v>120</v>
      </c>
      <c r="F492" s="207">
        <v>7567.3641354000001</v>
      </c>
      <c r="G492" s="207">
        <v>0</v>
      </c>
      <c r="H492" s="208">
        <v>0</v>
      </c>
    </row>
    <row r="493" spans="2:8" s="196" customFormat="1" ht="15" x14ac:dyDescent="0.25">
      <c r="B493" s="194"/>
      <c r="C493" s="205"/>
      <c r="D493" s="206"/>
      <c r="E493" s="206" t="s">
        <v>124</v>
      </c>
      <c r="F493" s="207">
        <v>5610.4307100000005</v>
      </c>
      <c r="G493" s="207">
        <v>13851.5468</v>
      </c>
      <c r="H493" s="208">
        <v>6.5537304809610208E-3</v>
      </c>
    </row>
    <row r="494" spans="2:8" s="196" customFormat="1" ht="15" x14ac:dyDescent="0.25">
      <c r="B494" s="194"/>
      <c r="C494" s="205"/>
      <c r="D494" s="206"/>
      <c r="E494" s="206" t="s">
        <v>114</v>
      </c>
      <c r="F494" s="207">
        <v>42492.22249</v>
      </c>
      <c r="G494" s="207">
        <v>0</v>
      </c>
      <c r="H494" s="208">
        <v>0</v>
      </c>
    </row>
    <row r="495" spans="2:8" s="196" customFormat="1" ht="15" x14ac:dyDescent="0.25">
      <c r="B495" s="194"/>
      <c r="C495" s="205"/>
      <c r="D495" s="206"/>
      <c r="E495" s="206" t="s">
        <v>306</v>
      </c>
      <c r="F495" s="207">
        <v>14799.4570107</v>
      </c>
      <c r="G495" s="207">
        <v>0</v>
      </c>
      <c r="H495" s="208">
        <v>0</v>
      </c>
    </row>
    <row r="496" spans="2:8" s="196" customFormat="1" ht="15" x14ac:dyDescent="0.25">
      <c r="B496" s="194"/>
      <c r="C496" s="205"/>
      <c r="D496" s="206"/>
      <c r="E496" s="206" t="s">
        <v>125</v>
      </c>
      <c r="F496" s="207">
        <v>225204.67872</v>
      </c>
      <c r="G496" s="207">
        <v>0</v>
      </c>
      <c r="H496" s="208">
        <v>0</v>
      </c>
    </row>
    <row r="497" spans="2:8" s="196" customFormat="1" ht="15" x14ac:dyDescent="0.25">
      <c r="B497" s="194"/>
      <c r="C497" s="205"/>
      <c r="D497" s="206"/>
      <c r="E497" s="206" t="s">
        <v>420</v>
      </c>
      <c r="F497" s="207">
        <v>985.721</v>
      </c>
      <c r="G497" s="207">
        <v>0</v>
      </c>
      <c r="H497" s="208">
        <v>0</v>
      </c>
    </row>
    <row r="498" spans="2:8" s="196" customFormat="1" ht="15" x14ac:dyDescent="0.25">
      <c r="B498" s="194"/>
      <c r="C498" s="205"/>
      <c r="D498" s="206"/>
      <c r="E498" s="206"/>
      <c r="F498" s="207"/>
      <c r="G498" s="207"/>
      <c r="H498" s="208"/>
    </row>
    <row r="499" spans="2:8" s="196" customFormat="1" ht="15" x14ac:dyDescent="0.25">
      <c r="B499" s="194"/>
      <c r="C499" s="205" t="s">
        <v>443</v>
      </c>
      <c r="D499" s="206" t="s">
        <v>530</v>
      </c>
      <c r="E499" s="206" t="s">
        <v>136</v>
      </c>
      <c r="F499" s="207">
        <v>0</v>
      </c>
      <c r="G499" s="207">
        <v>2851.2737874999998</v>
      </c>
      <c r="H499" s="208">
        <v>5.8041069974484995E-3</v>
      </c>
    </row>
    <row r="500" spans="2:8" s="196" customFormat="1" ht="15" x14ac:dyDescent="0.25">
      <c r="B500" s="194"/>
      <c r="C500" s="205"/>
      <c r="D500" s="206" t="s">
        <v>527</v>
      </c>
      <c r="E500" s="206" t="s">
        <v>175</v>
      </c>
      <c r="F500" s="207">
        <v>0</v>
      </c>
      <c r="G500" s="207">
        <v>5125.2645174999998</v>
      </c>
      <c r="H500" s="208">
        <v>1.4678031000314696E-2</v>
      </c>
    </row>
    <row r="501" spans="2:8" s="196" customFormat="1" ht="15" x14ac:dyDescent="0.25">
      <c r="B501" s="194"/>
      <c r="C501" s="205"/>
      <c r="D501" s="206" t="s">
        <v>416</v>
      </c>
      <c r="E501" s="206" t="s">
        <v>137</v>
      </c>
      <c r="F501" s="207">
        <v>34.743966900000011</v>
      </c>
      <c r="G501" s="207">
        <v>32.749780000000001</v>
      </c>
      <c r="H501" s="208">
        <v>1.9359666850160642E-3</v>
      </c>
    </row>
    <row r="502" spans="2:8" s="196" customFormat="1" ht="15" x14ac:dyDescent="0.25">
      <c r="B502" s="194"/>
      <c r="C502" s="205"/>
      <c r="D502" s="206" t="s">
        <v>402</v>
      </c>
      <c r="E502" s="206"/>
      <c r="F502" s="207"/>
      <c r="G502" s="207"/>
      <c r="H502" s="208"/>
    </row>
    <row r="503" spans="2:8" s="196" customFormat="1" ht="15" x14ac:dyDescent="0.25">
      <c r="B503" s="194"/>
      <c r="C503" s="205"/>
      <c r="D503" s="206"/>
      <c r="E503" s="206"/>
      <c r="F503" s="207"/>
      <c r="G503" s="207"/>
      <c r="H503" s="208"/>
    </row>
    <row r="504" spans="2:8" s="196" customFormat="1" ht="15" x14ac:dyDescent="0.25">
      <c r="B504" s="194"/>
      <c r="C504" s="205" t="s">
        <v>444</v>
      </c>
      <c r="D504" s="206" t="s">
        <v>445</v>
      </c>
      <c r="E504" s="206" t="s">
        <v>302</v>
      </c>
      <c r="F504" s="207">
        <v>1532.18119</v>
      </c>
      <c r="G504" s="207">
        <v>6979.8514379999997</v>
      </c>
      <c r="H504" s="208">
        <v>4.2504223154412435E-2</v>
      </c>
    </row>
    <row r="505" spans="2:8" s="196" customFormat="1" ht="15" x14ac:dyDescent="0.25">
      <c r="B505" s="194"/>
      <c r="C505" s="205"/>
      <c r="D505" s="206" t="s">
        <v>351</v>
      </c>
      <c r="E505" s="206" t="s">
        <v>406</v>
      </c>
      <c r="F505" s="207">
        <v>3269.5106570000003</v>
      </c>
      <c r="G505" s="207">
        <v>5131.8518160000003</v>
      </c>
      <c r="H505" s="208">
        <v>1.6323345453960608E-2</v>
      </c>
    </row>
    <row r="506" spans="2:8" s="196" customFormat="1" ht="15" x14ac:dyDescent="0.25">
      <c r="B506" s="194"/>
      <c r="C506" s="205"/>
      <c r="D506" s="206" t="s">
        <v>303</v>
      </c>
      <c r="E506" s="206" t="s">
        <v>139</v>
      </c>
      <c r="F506" s="207">
        <v>0</v>
      </c>
      <c r="G506" s="207">
        <v>11651.90523</v>
      </c>
      <c r="H506" s="208">
        <v>2.2376907326155243E-2</v>
      </c>
    </row>
    <row r="507" spans="2:8" s="196" customFormat="1" ht="15" x14ac:dyDescent="0.25">
      <c r="B507" s="194"/>
      <c r="C507" s="205"/>
      <c r="D507" s="206" t="s">
        <v>446</v>
      </c>
      <c r="E507" s="206" t="s">
        <v>145</v>
      </c>
      <c r="F507" s="207">
        <v>10569.685264199999</v>
      </c>
      <c r="G507" s="207">
        <v>11479.895</v>
      </c>
      <c r="H507" s="208">
        <v>2.0775981576845164E-2</v>
      </c>
    </row>
    <row r="508" spans="2:8" s="196" customFormat="1" ht="15" x14ac:dyDescent="0.25">
      <c r="B508" s="194"/>
      <c r="C508" s="205"/>
      <c r="D508" s="206" t="s">
        <v>529</v>
      </c>
      <c r="E508" s="206" t="s">
        <v>115</v>
      </c>
      <c r="F508" s="207">
        <v>4974.8750067000001</v>
      </c>
      <c r="G508" s="207">
        <v>4984.4399999999996</v>
      </c>
      <c r="H508" s="208">
        <v>7.3652894766888088E-3</v>
      </c>
    </row>
    <row r="509" spans="2:8" s="196" customFormat="1" ht="15" x14ac:dyDescent="0.25">
      <c r="B509" s="194"/>
      <c r="C509" s="205"/>
      <c r="D509" s="206" t="s">
        <v>412</v>
      </c>
      <c r="E509" s="206" t="s">
        <v>116</v>
      </c>
      <c r="F509" s="207">
        <v>65659.573539999998</v>
      </c>
      <c r="G509" s="207">
        <v>1499.1075000000001</v>
      </c>
      <c r="H509" s="208">
        <v>1.3948211026811686E-3</v>
      </c>
    </row>
    <row r="510" spans="2:8" s="196" customFormat="1" ht="15" x14ac:dyDescent="0.25">
      <c r="B510" s="194"/>
      <c r="C510" s="205"/>
      <c r="D510" s="206" t="s">
        <v>534</v>
      </c>
      <c r="E510" s="206" t="s">
        <v>118</v>
      </c>
      <c r="F510" s="207">
        <v>8268.9079552999992</v>
      </c>
      <c r="G510" s="207">
        <v>0</v>
      </c>
      <c r="H510" s="208">
        <v>0</v>
      </c>
    </row>
    <row r="511" spans="2:8" s="196" customFormat="1" ht="15" x14ac:dyDescent="0.25">
      <c r="B511" s="194"/>
      <c r="C511" s="205"/>
      <c r="D511" s="206" t="s">
        <v>347</v>
      </c>
      <c r="E511" s="206" t="s">
        <v>119</v>
      </c>
      <c r="F511" s="207">
        <v>51242.149860000005</v>
      </c>
      <c r="G511" s="207">
        <v>0</v>
      </c>
      <c r="H511" s="208">
        <v>0</v>
      </c>
    </row>
    <row r="512" spans="2:8" s="196" customFormat="1" ht="15" x14ac:dyDescent="0.25">
      <c r="B512" s="194"/>
      <c r="C512" s="205"/>
      <c r="D512" s="206"/>
      <c r="E512" s="206" t="s">
        <v>131</v>
      </c>
      <c r="F512" s="207">
        <v>1063.44524</v>
      </c>
      <c r="G512" s="207">
        <v>8693.2163570000012</v>
      </c>
      <c r="H512" s="208">
        <v>8.8188553295725933E-2</v>
      </c>
    </row>
    <row r="513" spans="2:8" s="196" customFormat="1" ht="15" x14ac:dyDescent="0.25">
      <c r="B513" s="194"/>
      <c r="C513" s="205"/>
      <c r="D513" s="206"/>
      <c r="E513" s="206" t="s">
        <v>181</v>
      </c>
      <c r="F513" s="207">
        <v>274.06728720000001</v>
      </c>
      <c r="G513" s="207">
        <v>0</v>
      </c>
      <c r="H513" s="208">
        <v>0</v>
      </c>
    </row>
    <row r="514" spans="2:8" s="196" customFormat="1" ht="15" x14ac:dyDescent="0.25">
      <c r="B514" s="194"/>
      <c r="C514" s="205"/>
      <c r="D514" s="206"/>
      <c r="E514" s="206" t="s">
        <v>132</v>
      </c>
      <c r="F514" s="207">
        <v>17760.7666732</v>
      </c>
      <c r="G514" s="207">
        <v>16908.756164999999</v>
      </c>
      <c r="H514" s="208">
        <v>2.292051884869117E-2</v>
      </c>
    </row>
    <row r="515" spans="2:8" s="196" customFormat="1" ht="15" x14ac:dyDescent="0.25">
      <c r="B515" s="194"/>
      <c r="C515" s="205"/>
      <c r="D515" s="206"/>
      <c r="E515" s="206" t="s">
        <v>164</v>
      </c>
      <c r="F515" s="207">
        <v>798.79873399999997</v>
      </c>
      <c r="G515" s="207">
        <v>3829.881167</v>
      </c>
      <c r="H515" s="208">
        <v>4.0709228926286173E-2</v>
      </c>
    </row>
    <row r="516" spans="2:8" s="196" customFormat="1" ht="15" x14ac:dyDescent="0.25">
      <c r="B516" s="194"/>
      <c r="C516" s="205"/>
      <c r="D516" s="206"/>
      <c r="E516" s="206" t="s">
        <v>120</v>
      </c>
      <c r="F516" s="207">
        <v>41316.453353299999</v>
      </c>
      <c r="G516" s="207">
        <v>9968.8799999999992</v>
      </c>
      <c r="H516" s="208">
        <v>9.2747596366066741E-3</v>
      </c>
    </row>
    <row r="517" spans="2:8" s="196" customFormat="1" ht="15" x14ac:dyDescent="0.25">
      <c r="B517" s="194"/>
      <c r="C517" s="205"/>
      <c r="D517" s="206"/>
      <c r="E517" s="206" t="s">
        <v>121</v>
      </c>
      <c r="F517" s="207">
        <v>4001.3018806999999</v>
      </c>
      <c r="G517" s="207">
        <v>15146.836936</v>
      </c>
      <c r="H517" s="208">
        <v>2.1447941092173538E-2</v>
      </c>
    </row>
    <row r="518" spans="2:8" s="196" customFormat="1" ht="15" x14ac:dyDescent="0.25">
      <c r="B518" s="194"/>
      <c r="C518" s="205"/>
      <c r="D518" s="206"/>
      <c r="E518" s="206" t="s">
        <v>122</v>
      </c>
      <c r="F518" s="207">
        <v>59927.335674399998</v>
      </c>
      <c r="G518" s="207">
        <v>26016.076799999999</v>
      </c>
      <c r="H518" s="208">
        <v>2.4661580997239706E-2</v>
      </c>
    </row>
    <row r="519" spans="2:8" s="196" customFormat="1" ht="15" x14ac:dyDescent="0.25">
      <c r="B519" s="194"/>
      <c r="C519" s="205"/>
      <c r="D519" s="206"/>
      <c r="E519" s="206" t="s">
        <v>140</v>
      </c>
      <c r="F519" s="207">
        <v>1578.4205314000003</v>
      </c>
      <c r="G519" s="207">
        <v>797.26929799999994</v>
      </c>
      <c r="H519" s="208">
        <v>1.504543376381148E-2</v>
      </c>
    </row>
    <row r="520" spans="2:8" s="196" customFormat="1" ht="15" x14ac:dyDescent="0.25">
      <c r="B520" s="194"/>
      <c r="C520" s="205"/>
      <c r="D520" s="206"/>
      <c r="E520" s="206" t="s">
        <v>133</v>
      </c>
      <c r="F520" s="207">
        <v>63952.374607999991</v>
      </c>
      <c r="G520" s="207">
        <v>56458.5</v>
      </c>
      <c r="H520" s="208">
        <v>2.8275823456095372E-2</v>
      </c>
    </row>
    <row r="521" spans="2:8" s="196" customFormat="1" ht="15" x14ac:dyDescent="0.25">
      <c r="B521" s="194"/>
      <c r="C521" s="205"/>
      <c r="D521" s="206"/>
      <c r="E521" s="206" t="s">
        <v>123</v>
      </c>
      <c r="F521" s="207">
        <v>9066.5294986999997</v>
      </c>
      <c r="G521" s="207">
        <v>142176.655264</v>
      </c>
      <c r="H521" s="208">
        <v>5.2897899651391148E-2</v>
      </c>
    </row>
    <row r="522" spans="2:8" s="196" customFormat="1" ht="15" x14ac:dyDescent="0.25">
      <c r="B522" s="194"/>
      <c r="C522" s="205"/>
      <c r="D522" s="206"/>
      <c r="E522" s="206" t="s">
        <v>124</v>
      </c>
      <c r="F522" s="207">
        <v>86432.954100000003</v>
      </c>
      <c r="G522" s="207">
        <v>0</v>
      </c>
      <c r="H522" s="208">
        <v>0</v>
      </c>
    </row>
    <row r="523" spans="2:8" s="196" customFormat="1" ht="15" x14ac:dyDescent="0.25">
      <c r="B523" s="194"/>
      <c r="C523" s="205"/>
      <c r="D523" s="206"/>
      <c r="E523" s="206" t="s">
        <v>149</v>
      </c>
      <c r="F523" s="207">
        <v>3918.2742667000002</v>
      </c>
      <c r="G523" s="207">
        <v>4704.875</v>
      </c>
      <c r="H523" s="208">
        <v>5.3893496662490097E-2</v>
      </c>
    </row>
    <row r="524" spans="2:8" s="196" customFormat="1" ht="15" x14ac:dyDescent="0.25">
      <c r="B524" s="194"/>
      <c r="C524" s="205"/>
      <c r="D524" s="206"/>
      <c r="E524" s="206" t="s">
        <v>114</v>
      </c>
      <c r="F524" s="207">
        <v>328898.33589999995</v>
      </c>
      <c r="G524" s="207">
        <v>0</v>
      </c>
      <c r="H524" s="208">
        <v>0</v>
      </c>
    </row>
    <row r="525" spans="2:8" s="196" customFormat="1" ht="15" x14ac:dyDescent="0.25">
      <c r="B525" s="194"/>
      <c r="C525" s="205"/>
      <c r="D525" s="206"/>
      <c r="E525" s="206" t="s">
        <v>134</v>
      </c>
      <c r="F525" s="207">
        <v>0</v>
      </c>
      <c r="G525" s="207">
        <v>78882.009527999995</v>
      </c>
      <c r="H525" s="208">
        <v>5.2671863974447938E-2</v>
      </c>
    </row>
    <row r="526" spans="2:8" s="196" customFormat="1" ht="15" x14ac:dyDescent="0.25">
      <c r="B526" s="194"/>
      <c r="C526" s="205"/>
      <c r="D526" s="206"/>
      <c r="E526" s="206" t="s">
        <v>166</v>
      </c>
      <c r="F526" s="207">
        <v>0</v>
      </c>
      <c r="G526" s="207">
        <v>1715.5479809999999</v>
      </c>
      <c r="H526" s="208">
        <v>4.8171213965224106E-2</v>
      </c>
    </row>
    <row r="527" spans="2:8" s="196" customFormat="1" ht="15" x14ac:dyDescent="0.25">
      <c r="B527" s="194"/>
      <c r="C527" s="205"/>
      <c r="D527" s="206"/>
      <c r="E527" s="206" t="s">
        <v>167</v>
      </c>
      <c r="F527" s="207">
        <v>0</v>
      </c>
      <c r="G527" s="207">
        <v>520.208619</v>
      </c>
      <c r="H527" s="208">
        <v>4.8201952924972556E-2</v>
      </c>
    </row>
    <row r="528" spans="2:8" s="196" customFormat="1" ht="15" x14ac:dyDescent="0.25">
      <c r="B528" s="194"/>
      <c r="C528" s="205"/>
      <c r="D528" s="206"/>
      <c r="E528" s="206" t="s">
        <v>183</v>
      </c>
      <c r="F528" s="207">
        <v>0</v>
      </c>
      <c r="G528" s="207">
        <v>32.595374</v>
      </c>
      <c r="H528" s="208">
        <v>1.1471763942635712E-2</v>
      </c>
    </row>
    <row r="529" spans="2:8" s="196" customFormat="1" ht="15" x14ac:dyDescent="0.25">
      <c r="B529" s="194"/>
      <c r="C529" s="205"/>
      <c r="D529" s="206"/>
      <c r="E529" s="206" t="s">
        <v>144</v>
      </c>
      <c r="F529" s="207">
        <v>17493.262490000001</v>
      </c>
      <c r="G529" s="207">
        <v>0</v>
      </c>
      <c r="H529" s="208">
        <v>0</v>
      </c>
    </row>
    <row r="530" spans="2:8" s="196" customFormat="1" ht="15" x14ac:dyDescent="0.25">
      <c r="B530" s="194"/>
      <c r="C530" s="205"/>
      <c r="D530" s="206"/>
      <c r="E530" s="206" t="s">
        <v>168</v>
      </c>
      <c r="F530" s="207">
        <v>1425.3575178999999</v>
      </c>
      <c r="G530" s="207">
        <v>46197.167625000002</v>
      </c>
      <c r="H530" s="208">
        <v>6.5471828746785921E-2</v>
      </c>
    </row>
    <row r="531" spans="2:8" s="196" customFormat="1" ht="15" x14ac:dyDescent="0.25">
      <c r="B531" s="194"/>
      <c r="C531" s="205"/>
      <c r="D531" s="206"/>
      <c r="E531" s="206" t="s">
        <v>306</v>
      </c>
      <c r="F531" s="207">
        <v>52331.187939700001</v>
      </c>
      <c r="G531" s="207">
        <v>0</v>
      </c>
      <c r="H531" s="208">
        <v>0</v>
      </c>
    </row>
    <row r="532" spans="2:8" s="196" customFormat="1" ht="15" x14ac:dyDescent="0.25">
      <c r="B532" s="194"/>
      <c r="C532" s="205"/>
      <c r="D532" s="206"/>
      <c r="E532" s="206" t="s">
        <v>125</v>
      </c>
      <c r="F532" s="207">
        <v>617178.87873000023</v>
      </c>
      <c r="G532" s="207">
        <v>0</v>
      </c>
      <c r="H532" s="208">
        <v>0</v>
      </c>
    </row>
    <row r="533" spans="2:8" s="196" customFormat="1" ht="15" x14ac:dyDescent="0.25">
      <c r="B533" s="194"/>
      <c r="C533" s="205"/>
      <c r="D533" s="206"/>
      <c r="E533" s="206" t="s">
        <v>346</v>
      </c>
      <c r="F533" s="207">
        <v>789.31920000000002</v>
      </c>
      <c r="G533" s="207">
        <v>0</v>
      </c>
      <c r="H533" s="208">
        <v>0</v>
      </c>
    </row>
    <row r="534" spans="2:8" s="196" customFormat="1" ht="15" x14ac:dyDescent="0.25">
      <c r="B534" s="194"/>
      <c r="C534" s="205"/>
      <c r="D534" s="206"/>
      <c r="E534" s="206" t="s">
        <v>416</v>
      </c>
      <c r="F534" s="207">
        <v>988.52949000000001</v>
      </c>
      <c r="G534" s="207">
        <v>0</v>
      </c>
      <c r="H534" s="208">
        <v>0</v>
      </c>
    </row>
    <row r="535" spans="2:8" s="196" customFormat="1" ht="15" x14ac:dyDescent="0.25">
      <c r="B535" s="194"/>
      <c r="C535" s="205"/>
      <c r="D535" s="206"/>
      <c r="E535" s="206" t="s">
        <v>141</v>
      </c>
      <c r="F535" s="207">
        <v>2002.4270450000001</v>
      </c>
      <c r="G535" s="207">
        <v>1257.4813509999999</v>
      </c>
      <c r="H535" s="208">
        <v>8.9831768075210646E-3</v>
      </c>
    </row>
    <row r="536" spans="2:8" s="196" customFormat="1" ht="15" x14ac:dyDescent="0.25">
      <c r="B536" s="194"/>
      <c r="C536" s="205"/>
      <c r="D536" s="206"/>
      <c r="E536" s="206" t="s">
        <v>348</v>
      </c>
      <c r="F536" s="207">
        <v>220.85393970000001</v>
      </c>
      <c r="G536" s="207">
        <v>235.62013999999999</v>
      </c>
      <c r="H536" s="208">
        <v>4.677304019986351E-2</v>
      </c>
    </row>
    <row r="537" spans="2:8" s="196" customFormat="1" ht="15" x14ac:dyDescent="0.25">
      <c r="B537" s="194"/>
      <c r="C537" s="205"/>
      <c r="D537" s="206"/>
      <c r="E537" s="206" t="s">
        <v>126</v>
      </c>
      <c r="F537" s="207">
        <v>492.29477930000019</v>
      </c>
      <c r="G537" s="207">
        <v>533.34463000000005</v>
      </c>
      <c r="H537" s="208">
        <v>2.0545472966596531E-2</v>
      </c>
    </row>
    <row r="538" spans="2:8" s="196" customFormat="1" ht="15" x14ac:dyDescent="0.25">
      <c r="B538" s="194"/>
      <c r="C538" s="205"/>
      <c r="D538" s="206"/>
      <c r="E538" s="206" t="s">
        <v>127</v>
      </c>
      <c r="F538" s="207">
        <v>1661.9845526999998</v>
      </c>
      <c r="G538" s="207">
        <v>3759.1574860000001</v>
      </c>
      <c r="H538" s="208">
        <v>4.5192212278001104E-2</v>
      </c>
    </row>
    <row r="539" spans="2:8" s="196" customFormat="1" ht="15" x14ac:dyDescent="0.25">
      <c r="B539" s="194"/>
      <c r="C539" s="205"/>
      <c r="D539" s="206"/>
      <c r="E539" s="206" t="s">
        <v>128</v>
      </c>
      <c r="F539" s="207">
        <v>5549.7611677000041</v>
      </c>
      <c r="G539" s="207">
        <v>10162.718194999999</v>
      </c>
      <c r="H539" s="208">
        <v>4.52176284892866E-2</v>
      </c>
    </row>
    <row r="540" spans="2:8" s="196" customFormat="1" ht="15" x14ac:dyDescent="0.25">
      <c r="B540" s="194"/>
      <c r="C540" s="205"/>
      <c r="D540" s="206"/>
      <c r="E540" s="206" t="s">
        <v>171</v>
      </c>
      <c r="F540" s="207">
        <v>0</v>
      </c>
      <c r="G540" s="207">
        <v>999.40499999999997</v>
      </c>
      <c r="H540" s="208">
        <v>5.5724843446856576E-3</v>
      </c>
    </row>
    <row r="541" spans="2:8" s="196" customFormat="1" ht="15" x14ac:dyDescent="0.25">
      <c r="B541" s="194"/>
      <c r="C541" s="205"/>
      <c r="D541" s="206"/>
      <c r="E541" s="206" t="s">
        <v>142</v>
      </c>
      <c r="F541" s="207">
        <v>6147.6280652000005</v>
      </c>
      <c r="G541" s="207">
        <v>11804.117345999999</v>
      </c>
      <c r="H541" s="208">
        <v>2.076863992607807E-2</v>
      </c>
    </row>
    <row r="542" spans="2:8" s="196" customFormat="1" ht="15" x14ac:dyDescent="0.25">
      <c r="B542" s="194"/>
      <c r="C542" s="205"/>
      <c r="D542" s="206"/>
      <c r="E542" s="206" t="s">
        <v>150</v>
      </c>
      <c r="F542" s="207">
        <v>1684.6249218999997</v>
      </c>
      <c r="G542" s="207">
        <v>2494.2272080000002</v>
      </c>
      <c r="H542" s="208">
        <v>5.2905739922912941E-2</v>
      </c>
    </row>
    <row r="543" spans="2:8" s="196" customFormat="1" ht="15" x14ac:dyDescent="0.25">
      <c r="B543" s="194"/>
      <c r="C543" s="205"/>
      <c r="D543" s="206"/>
      <c r="E543" s="206" t="s">
        <v>527</v>
      </c>
      <c r="F543" s="207">
        <v>2454.7725</v>
      </c>
      <c r="G543" s="207">
        <v>0</v>
      </c>
      <c r="H543" s="208">
        <v>0</v>
      </c>
    </row>
    <row r="544" spans="2:8" s="196" customFormat="1" ht="15" x14ac:dyDescent="0.25">
      <c r="B544" s="194"/>
      <c r="C544" s="205"/>
      <c r="D544" s="206"/>
      <c r="E544" s="206"/>
      <c r="F544" s="207"/>
      <c r="G544" s="207"/>
      <c r="H544" s="208"/>
    </row>
    <row r="545" spans="2:8" s="196" customFormat="1" ht="15" x14ac:dyDescent="0.25">
      <c r="B545" s="194"/>
      <c r="C545" s="205" t="s">
        <v>447</v>
      </c>
      <c r="D545" s="206" t="s">
        <v>125</v>
      </c>
      <c r="E545" s="206" t="s">
        <v>302</v>
      </c>
      <c r="F545" s="207">
        <v>2721.7262100000003</v>
      </c>
      <c r="G545" s="207">
        <v>1557.4549999999999</v>
      </c>
      <c r="H545" s="208">
        <v>9.4842154537208671E-3</v>
      </c>
    </row>
    <row r="546" spans="2:8" s="196" customFormat="1" ht="15" x14ac:dyDescent="0.25">
      <c r="B546" s="194"/>
      <c r="C546" s="205"/>
      <c r="D546" s="206"/>
      <c r="E546" s="206" t="s">
        <v>139</v>
      </c>
      <c r="F546" s="207">
        <v>816.74736000000007</v>
      </c>
      <c r="G546" s="207">
        <v>0</v>
      </c>
      <c r="H546" s="208">
        <v>0</v>
      </c>
    </row>
    <row r="547" spans="2:8" s="196" customFormat="1" ht="15" x14ac:dyDescent="0.25">
      <c r="B547" s="194"/>
      <c r="C547" s="205"/>
      <c r="D547" s="206"/>
      <c r="E547" s="206" t="s">
        <v>145</v>
      </c>
      <c r="F547" s="207">
        <v>2818.9190899999999</v>
      </c>
      <c r="G547" s="207">
        <v>0</v>
      </c>
      <c r="H547" s="208">
        <v>0</v>
      </c>
    </row>
    <row r="548" spans="2:8" s="196" customFormat="1" ht="15" x14ac:dyDescent="0.25">
      <c r="B548" s="194"/>
      <c r="C548" s="205"/>
      <c r="D548" s="206"/>
      <c r="E548" s="206" t="s">
        <v>132</v>
      </c>
      <c r="F548" s="207">
        <v>2976.50054</v>
      </c>
      <c r="G548" s="207">
        <v>0</v>
      </c>
      <c r="H548" s="208">
        <v>0</v>
      </c>
    </row>
    <row r="549" spans="2:8" s="196" customFormat="1" ht="15" x14ac:dyDescent="0.25">
      <c r="B549" s="194"/>
      <c r="C549" s="205"/>
      <c r="D549" s="206"/>
      <c r="E549" s="206" t="s">
        <v>165</v>
      </c>
      <c r="F549" s="207">
        <v>2043.5955799999999</v>
      </c>
      <c r="G549" s="207">
        <v>0</v>
      </c>
      <c r="H549" s="208">
        <v>0</v>
      </c>
    </row>
    <row r="550" spans="2:8" s="196" customFormat="1" ht="15" x14ac:dyDescent="0.25">
      <c r="B550" s="194"/>
      <c r="C550" s="205"/>
      <c r="D550" s="206"/>
      <c r="E550" s="206" t="s">
        <v>121</v>
      </c>
      <c r="F550" s="207">
        <v>1107.4355499999999</v>
      </c>
      <c r="G550" s="207">
        <v>0</v>
      </c>
      <c r="H550" s="208">
        <v>0</v>
      </c>
    </row>
    <row r="551" spans="2:8" s="196" customFormat="1" ht="15" x14ac:dyDescent="0.25">
      <c r="B551" s="194"/>
      <c r="C551" s="205"/>
      <c r="D551" s="206"/>
      <c r="E551" s="206" t="s">
        <v>140</v>
      </c>
      <c r="F551" s="207">
        <v>13.128339</v>
      </c>
      <c r="G551" s="207">
        <v>14.2461325</v>
      </c>
      <c r="H551" s="208">
        <v>2.6884171189949933E-4</v>
      </c>
    </row>
    <row r="552" spans="2:8" s="196" customFormat="1" ht="15" x14ac:dyDescent="0.25">
      <c r="B552" s="194"/>
      <c r="C552" s="205"/>
      <c r="D552" s="206"/>
      <c r="E552" s="206" t="s">
        <v>133</v>
      </c>
      <c r="F552" s="207">
        <v>7512.7205400000003</v>
      </c>
      <c r="G552" s="207">
        <v>0</v>
      </c>
      <c r="H552" s="208">
        <v>0</v>
      </c>
    </row>
    <row r="553" spans="2:8" s="196" customFormat="1" ht="15" x14ac:dyDescent="0.25">
      <c r="B553" s="194"/>
      <c r="C553" s="205"/>
      <c r="D553" s="206"/>
      <c r="E553" s="206" t="s">
        <v>123</v>
      </c>
      <c r="F553" s="207">
        <v>10168.335709999999</v>
      </c>
      <c r="G553" s="207">
        <v>0</v>
      </c>
      <c r="H553" s="208">
        <v>0</v>
      </c>
    </row>
    <row r="554" spans="2:8" s="196" customFormat="1" ht="15" x14ac:dyDescent="0.25">
      <c r="B554" s="194"/>
      <c r="C554" s="205"/>
      <c r="D554" s="206"/>
      <c r="E554" s="206" t="s">
        <v>135</v>
      </c>
      <c r="F554" s="207">
        <v>1228.5564199999999</v>
      </c>
      <c r="G554" s="207">
        <v>0</v>
      </c>
      <c r="H554" s="208">
        <v>0</v>
      </c>
    </row>
    <row r="555" spans="2:8" s="196" customFormat="1" ht="15" x14ac:dyDescent="0.25">
      <c r="B555" s="194"/>
      <c r="C555" s="205"/>
      <c r="D555" s="206"/>
      <c r="E555" s="206" t="s">
        <v>130</v>
      </c>
      <c r="F555" s="207">
        <v>87.153556599999945</v>
      </c>
      <c r="G555" s="207">
        <v>24.736049999999999</v>
      </c>
      <c r="H555" s="208">
        <v>3.7564779468100928E-3</v>
      </c>
    </row>
    <row r="556" spans="2:8" s="196" customFormat="1" ht="15" x14ac:dyDescent="0.25">
      <c r="B556" s="194"/>
      <c r="C556" s="205"/>
      <c r="D556" s="206"/>
      <c r="E556" s="206" t="s">
        <v>307</v>
      </c>
      <c r="F556" s="207">
        <v>60.168980000000012</v>
      </c>
      <c r="G556" s="207">
        <v>30.434502999999999</v>
      </c>
      <c r="H556" s="208">
        <v>3.7287952480699596E-3</v>
      </c>
    </row>
    <row r="557" spans="2:8" s="196" customFormat="1" ht="15" x14ac:dyDescent="0.25">
      <c r="B557" s="194"/>
      <c r="C557" s="205"/>
      <c r="D557" s="206"/>
      <c r="E557" s="206" t="s">
        <v>185</v>
      </c>
      <c r="F557" s="207">
        <v>11401.721120100003</v>
      </c>
      <c r="G557" s="207">
        <v>10632.507086</v>
      </c>
      <c r="H557" s="208">
        <v>3.123874610076351E-2</v>
      </c>
    </row>
    <row r="558" spans="2:8" s="196" customFormat="1" ht="15" x14ac:dyDescent="0.25">
      <c r="B558" s="194"/>
      <c r="C558" s="205"/>
      <c r="D558" s="206"/>
      <c r="E558" s="206" t="s">
        <v>142</v>
      </c>
      <c r="F558" s="207">
        <v>1873.88591</v>
      </c>
      <c r="G558" s="207">
        <v>0</v>
      </c>
      <c r="H558" s="208">
        <v>0</v>
      </c>
    </row>
    <row r="559" spans="2:8" s="196" customFormat="1" ht="15" x14ac:dyDescent="0.25">
      <c r="B559" s="194"/>
      <c r="C559" s="205"/>
      <c r="D559" s="206"/>
      <c r="E559" s="206"/>
      <c r="F559" s="207"/>
      <c r="G559" s="207"/>
      <c r="H559" s="208"/>
    </row>
    <row r="560" spans="2:8" s="196" customFormat="1" ht="15" x14ac:dyDescent="0.25">
      <c r="B560" s="194"/>
      <c r="C560" s="205" t="s">
        <v>535</v>
      </c>
      <c r="D560" s="206" t="s">
        <v>531</v>
      </c>
      <c r="E560" s="206" t="s">
        <v>302</v>
      </c>
      <c r="F560" s="207">
        <v>4398.0779499999999</v>
      </c>
      <c r="G560" s="207">
        <v>3362.3625000000002</v>
      </c>
      <c r="H560" s="208">
        <v>2.0475307719010523E-2</v>
      </c>
    </row>
    <row r="561" spans="2:8" s="196" customFormat="1" ht="15" x14ac:dyDescent="0.25">
      <c r="B561" s="194"/>
      <c r="C561" s="205"/>
      <c r="D561" s="206"/>
      <c r="E561" s="206" t="s">
        <v>163</v>
      </c>
      <c r="F561" s="207">
        <v>1405.8818562000001</v>
      </c>
      <c r="G561" s="207">
        <v>1493.5037819999998</v>
      </c>
      <c r="H561" s="208">
        <v>2.2069457851244798E-2</v>
      </c>
    </row>
    <row r="562" spans="2:8" s="196" customFormat="1" ht="15" x14ac:dyDescent="0.25">
      <c r="B562" s="194"/>
      <c r="C562" s="205"/>
      <c r="D562" s="206"/>
      <c r="E562" s="206" t="s">
        <v>406</v>
      </c>
      <c r="F562" s="207">
        <v>2921.6375966000001</v>
      </c>
      <c r="G562" s="207">
        <v>4099.7189895000001</v>
      </c>
      <c r="H562" s="208">
        <v>1.3040347174703145E-2</v>
      </c>
    </row>
    <row r="563" spans="2:8" s="196" customFormat="1" ht="15" x14ac:dyDescent="0.25">
      <c r="B563" s="194"/>
      <c r="C563" s="205"/>
      <c r="D563" s="206"/>
      <c r="E563" s="206" t="s">
        <v>139</v>
      </c>
      <c r="F563" s="207">
        <v>5716.4456199999995</v>
      </c>
      <c r="G563" s="207">
        <v>8453.94</v>
      </c>
      <c r="H563" s="208">
        <v>1.6235373373430437E-2</v>
      </c>
    </row>
    <row r="564" spans="2:8" s="196" customFormat="1" ht="15" x14ac:dyDescent="0.25">
      <c r="B564" s="194"/>
      <c r="C564" s="205"/>
      <c r="D564" s="206"/>
      <c r="E564" s="206" t="s">
        <v>148</v>
      </c>
      <c r="F564" s="207">
        <v>752.28513999999996</v>
      </c>
      <c r="G564" s="207">
        <v>1152.81</v>
      </c>
      <c r="H564" s="208">
        <v>1.6467934675078E-2</v>
      </c>
    </row>
    <row r="565" spans="2:8" s="196" customFormat="1" ht="15" x14ac:dyDescent="0.25">
      <c r="B565" s="194"/>
      <c r="C565" s="205"/>
      <c r="D565" s="206"/>
      <c r="E565" s="206" t="s">
        <v>145</v>
      </c>
      <c r="F565" s="207">
        <v>2921.5592568000002</v>
      </c>
      <c r="G565" s="207">
        <v>0</v>
      </c>
      <c r="H565" s="208">
        <v>0</v>
      </c>
    </row>
    <row r="566" spans="2:8" s="196" customFormat="1" ht="15" x14ac:dyDescent="0.25">
      <c r="B566" s="194"/>
      <c r="C566" s="205"/>
      <c r="D566" s="206"/>
      <c r="E566" s="206" t="s">
        <v>132</v>
      </c>
      <c r="F566" s="207">
        <v>7612.3876276999999</v>
      </c>
      <c r="G566" s="207">
        <v>12919.7145915</v>
      </c>
      <c r="H566" s="208">
        <v>1.7513207886168967E-2</v>
      </c>
    </row>
    <row r="567" spans="2:8" s="196" customFormat="1" ht="15" x14ac:dyDescent="0.25">
      <c r="B567" s="194"/>
      <c r="C567" s="205"/>
      <c r="D567" s="206"/>
      <c r="E567" s="206" t="s">
        <v>164</v>
      </c>
      <c r="F567" s="207">
        <v>896.88549620000003</v>
      </c>
      <c r="G567" s="207">
        <v>1464.2224080000001</v>
      </c>
      <c r="H567" s="208">
        <v>1.5563763627935561E-2</v>
      </c>
    </row>
    <row r="568" spans="2:8" s="196" customFormat="1" ht="15" x14ac:dyDescent="0.25">
      <c r="B568" s="194"/>
      <c r="C568" s="205"/>
      <c r="D568" s="206"/>
      <c r="E568" s="206" t="s">
        <v>121</v>
      </c>
      <c r="F568" s="207">
        <v>3581.9994935999998</v>
      </c>
      <c r="G568" s="207">
        <v>9147.3360014999998</v>
      </c>
      <c r="H568" s="208">
        <v>1.2952639850779353E-2</v>
      </c>
    </row>
    <row r="569" spans="2:8" s="196" customFormat="1" ht="15" x14ac:dyDescent="0.25">
      <c r="B569" s="194"/>
      <c r="C569" s="205"/>
      <c r="D569" s="206"/>
      <c r="E569" s="206" t="s">
        <v>122</v>
      </c>
      <c r="F569" s="207">
        <v>17714.881539699996</v>
      </c>
      <c r="G569" s="207">
        <v>1519.7878499999999</v>
      </c>
      <c r="H569" s="208">
        <v>1.440661920301365E-3</v>
      </c>
    </row>
    <row r="570" spans="2:8" s="196" customFormat="1" ht="15" x14ac:dyDescent="0.25">
      <c r="B570" s="194"/>
      <c r="C570" s="205"/>
      <c r="D570" s="206"/>
      <c r="E570" s="206" t="s">
        <v>140</v>
      </c>
      <c r="F570" s="207">
        <v>373.53387739999999</v>
      </c>
      <c r="G570" s="207">
        <v>106.98076800000001</v>
      </c>
      <c r="H570" s="208">
        <v>2.0188561919835561E-3</v>
      </c>
    </row>
    <row r="571" spans="2:8" s="196" customFormat="1" ht="15" x14ac:dyDescent="0.25">
      <c r="B571" s="194"/>
      <c r="C571" s="205"/>
      <c r="D571" s="206"/>
      <c r="E571" s="206" t="s">
        <v>133</v>
      </c>
      <c r="F571" s="207">
        <v>20897.796879800004</v>
      </c>
      <c r="G571" s="207">
        <v>28955.993377499999</v>
      </c>
      <c r="H571" s="208">
        <v>1.4501882918215268E-2</v>
      </c>
    </row>
    <row r="572" spans="2:8" s="196" customFormat="1" ht="15" x14ac:dyDescent="0.25">
      <c r="B572" s="194"/>
      <c r="C572" s="205"/>
      <c r="D572" s="206"/>
      <c r="E572" s="206" t="s">
        <v>123</v>
      </c>
      <c r="F572" s="207">
        <v>14566.142022299997</v>
      </c>
      <c r="G572" s="207">
        <v>71773.105206000007</v>
      </c>
      <c r="H572" s="208">
        <v>2.6703726500007643E-2</v>
      </c>
    </row>
    <row r="573" spans="2:8" s="196" customFormat="1" ht="15" x14ac:dyDescent="0.25">
      <c r="B573" s="194"/>
      <c r="C573" s="205"/>
      <c r="D573" s="206"/>
      <c r="E573" s="206" t="s">
        <v>149</v>
      </c>
      <c r="F573" s="207">
        <v>1890.2302199999999</v>
      </c>
      <c r="G573" s="207">
        <v>2882.0250000000001</v>
      </c>
      <c r="H573" s="208">
        <v>3.3013077864706933E-2</v>
      </c>
    </row>
    <row r="574" spans="2:8" s="196" customFormat="1" ht="15" x14ac:dyDescent="0.25">
      <c r="B574" s="194"/>
      <c r="C574" s="205"/>
      <c r="D574" s="206"/>
      <c r="E574" s="206" t="s">
        <v>134</v>
      </c>
      <c r="F574" s="207">
        <v>19017.1131675</v>
      </c>
      <c r="G574" s="207">
        <v>22761.464909999999</v>
      </c>
      <c r="H574" s="208">
        <v>1.5198507121869553E-2</v>
      </c>
    </row>
    <row r="575" spans="2:8" s="196" customFormat="1" ht="15" x14ac:dyDescent="0.25">
      <c r="B575" s="194"/>
      <c r="C575" s="205"/>
      <c r="D575" s="206"/>
      <c r="E575" s="206" t="s">
        <v>168</v>
      </c>
      <c r="F575" s="207">
        <v>0</v>
      </c>
      <c r="G575" s="207">
        <v>18212.457436500001</v>
      </c>
      <c r="H575" s="208">
        <v>2.5811168858226204E-2</v>
      </c>
    </row>
    <row r="576" spans="2:8" s="196" customFormat="1" ht="15" x14ac:dyDescent="0.25">
      <c r="B576" s="194"/>
      <c r="C576" s="205"/>
      <c r="D576" s="206"/>
      <c r="E576" s="206" t="s">
        <v>125</v>
      </c>
      <c r="F576" s="207">
        <v>19966.296180000001</v>
      </c>
      <c r="G576" s="207">
        <v>0</v>
      </c>
      <c r="H576" s="208">
        <v>0</v>
      </c>
    </row>
    <row r="577" spans="2:8" s="196" customFormat="1" ht="15" x14ac:dyDescent="0.25">
      <c r="B577" s="194"/>
      <c r="C577" s="205"/>
      <c r="D577" s="206"/>
      <c r="E577" s="206" t="s">
        <v>135</v>
      </c>
      <c r="F577" s="207">
        <v>2853.4526100000003</v>
      </c>
      <c r="G577" s="207">
        <v>9904.1365530000003</v>
      </c>
      <c r="H577" s="208">
        <v>2.0647164060818606E-2</v>
      </c>
    </row>
    <row r="578" spans="2:8" s="196" customFormat="1" ht="15" x14ac:dyDescent="0.25">
      <c r="B578" s="194"/>
      <c r="C578" s="205"/>
      <c r="D578" s="206"/>
      <c r="E578" s="206" t="s">
        <v>141</v>
      </c>
      <c r="F578" s="207">
        <v>742.17060900000001</v>
      </c>
      <c r="G578" s="207">
        <v>891.50639999999999</v>
      </c>
      <c r="H578" s="208">
        <v>6.3687303273864595E-3</v>
      </c>
    </row>
    <row r="579" spans="2:8" s="196" customFormat="1" ht="15" x14ac:dyDescent="0.25">
      <c r="B579" s="194"/>
      <c r="C579" s="205"/>
      <c r="D579" s="206"/>
      <c r="E579" s="206" t="s">
        <v>348</v>
      </c>
      <c r="F579" s="207">
        <v>53.193459999999995</v>
      </c>
      <c r="G579" s="207">
        <v>0</v>
      </c>
      <c r="H579" s="208">
        <v>0</v>
      </c>
    </row>
    <row r="580" spans="2:8" s="196" customFormat="1" ht="15" x14ac:dyDescent="0.25">
      <c r="B580" s="194"/>
      <c r="C580" s="205"/>
      <c r="D580" s="206"/>
      <c r="E580" s="206" t="s">
        <v>126</v>
      </c>
      <c r="F580" s="207">
        <v>503.70440599999995</v>
      </c>
      <c r="G580" s="207">
        <v>524.25956099999996</v>
      </c>
      <c r="H580" s="208">
        <v>2.0195498430358741E-2</v>
      </c>
    </row>
    <row r="581" spans="2:8" s="196" customFormat="1" ht="15" x14ac:dyDescent="0.25">
      <c r="B581" s="194"/>
      <c r="C581" s="205"/>
      <c r="D581" s="206"/>
      <c r="E581" s="206" t="s">
        <v>127</v>
      </c>
      <c r="F581" s="207">
        <v>796.96519270000056</v>
      </c>
      <c r="G581" s="207">
        <v>1554.2568690000001</v>
      </c>
      <c r="H581" s="208">
        <v>1.8685119370492196E-2</v>
      </c>
    </row>
    <row r="582" spans="2:8" s="196" customFormat="1" ht="15" x14ac:dyDescent="0.25">
      <c r="B582" s="194"/>
      <c r="C582" s="205"/>
      <c r="D582" s="206"/>
      <c r="E582" s="206" t="s">
        <v>128</v>
      </c>
      <c r="F582" s="207">
        <v>2576.3596138999978</v>
      </c>
      <c r="G582" s="207">
        <v>4201.8579555000006</v>
      </c>
      <c r="H582" s="208">
        <v>1.8695593870745167E-2</v>
      </c>
    </row>
    <row r="583" spans="2:8" s="196" customFormat="1" ht="15" x14ac:dyDescent="0.25">
      <c r="B583" s="194"/>
      <c r="C583" s="205"/>
      <c r="D583" s="206"/>
      <c r="E583" s="206" t="s">
        <v>150</v>
      </c>
      <c r="F583" s="207">
        <v>766.79449750000026</v>
      </c>
      <c r="G583" s="207">
        <v>1028.4602279999999</v>
      </c>
      <c r="H583" s="208">
        <v>2.1814953011942181E-2</v>
      </c>
    </row>
    <row r="584" spans="2:8" s="196" customFormat="1" ht="15" x14ac:dyDescent="0.25">
      <c r="B584" s="194"/>
      <c r="C584" s="205"/>
      <c r="D584" s="206"/>
      <c r="E584" s="206" t="s">
        <v>138</v>
      </c>
      <c r="F584" s="207">
        <v>321.6428641</v>
      </c>
      <c r="G584" s="207">
        <v>0</v>
      </c>
      <c r="H584" s="208">
        <v>0</v>
      </c>
    </row>
    <row r="585" spans="2:8" s="196" customFormat="1" ht="15" x14ac:dyDescent="0.25">
      <c r="B585" s="194"/>
      <c r="C585" s="205"/>
      <c r="D585" s="206"/>
      <c r="E585" s="206" t="s">
        <v>525</v>
      </c>
      <c r="F585" s="207">
        <v>8619.3756370999981</v>
      </c>
      <c r="G585" s="207">
        <v>10347.199863</v>
      </c>
      <c r="H585" s="208">
        <v>8.7203069097610428E-2</v>
      </c>
    </row>
    <row r="586" spans="2:8" s="196" customFormat="1" ht="15" x14ac:dyDescent="0.25">
      <c r="B586" s="194"/>
      <c r="C586" s="205"/>
      <c r="D586" s="206"/>
      <c r="E586" s="206"/>
      <c r="F586" s="207"/>
      <c r="G586" s="207"/>
      <c r="H586" s="208"/>
    </row>
    <row r="587" spans="2:8" s="196" customFormat="1" ht="15" x14ac:dyDescent="0.25">
      <c r="B587" s="194"/>
      <c r="C587" s="205" t="s">
        <v>536</v>
      </c>
      <c r="D587" s="206"/>
      <c r="E587" s="206" t="s">
        <v>145</v>
      </c>
      <c r="F587" s="207">
        <v>5337.4628548000001</v>
      </c>
      <c r="G587" s="207">
        <v>4501.4462519999997</v>
      </c>
      <c r="H587" s="208">
        <v>8.1465870899264069E-3</v>
      </c>
    </row>
    <row r="588" spans="2:8" s="196" customFormat="1" ht="15" x14ac:dyDescent="0.25">
      <c r="B588" s="194"/>
      <c r="C588" s="205" t="s">
        <v>537</v>
      </c>
      <c r="D588" s="206"/>
      <c r="E588" s="206" t="s">
        <v>116</v>
      </c>
      <c r="F588" s="207">
        <v>55956.447500000002</v>
      </c>
      <c r="G588" s="207">
        <v>0</v>
      </c>
      <c r="H588" s="208">
        <v>0</v>
      </c>
    </row>
    <row r="589" spans="2:8" s="196" customFormat="1" ht="15" x14ac:dyDescent="0.25">
      <c r="B589" s="194"/>
      <c r="C589" s="205"/>
      <c r="D589" s="206"/>
      <c r="E589" s="206" t="s">
        <v>117</v>
      </c>
      <c r="F589" s="207">
        <v>6492.7265129999996</v>
      </c>
      <c r="G589" s="207">
        <v>0</v>
      </c>
      <c r="H589" s="208">
        <v>0</v>
      </c>
    </row>
    <row r="590" spans="2:8" s="196" customFormat="1" ht="15" x14ac:dyDescent="0.25">
      <c r="B590" s="194"/>
      <c r="C590" s="205"/>
      <c r="D590" s="206"/>
      <c r="E590" s="206" t="s">
        <v>176</v>
      </c>
      <c r="F590" s="207">
        <v>630.47722999999996</v>
      </c>
      <c r="G590" s="207">
        <v>0</v>
      </c>
      <c r="H590" s="208">
        <v>0</v>
      </c>
    </row>
    <row r="591" spans="2:8" s="196" customFormat="1" ht="15" x14ac:dyDescent="0.25">
      <c r="B591" s="194"/>
      <c r="C591" s="205"/>
      <c r="D591" s="206"/>
      <c r="E591" s="206" t="s">
        <v>118</v>
      </c>
      <c r="F591" s="207">
        <v>109788.86207100001</v>
      </c>
      <c r="G591" s="207">
        <v>13977.166999999999</v>
      </c>
      <c r="H591" s="208">
        <v>1.2251464624812714E-2</v>
      </c>
    </row>
    <row r="592" spans="2:8" s="196" customFormat="1" ht="15" x14ac:dyDescent="0.25">
      <c r="B592" s="194"/>
      <c r="C592" s="205"/>
      <c r="D592" s="206"/>
      <c r="E592" s="206" t="s">
        <v>119</v>
      </c>
      <c r="F592" s="207">
        <v>35934.392</v>
      </c>
      <c r="G592" s="207">
        <v>0</v>
      </c>
      <c r="H592" s="208">
        <v>0</v>
      </c>
    </row>
    <row r="593" spans="2:8" s="196" customFormat="1" ht="15" x14ac:dyDescent="0.25">
      <c r="B593" s="194"/>
      <c r="C593" s="205"/>
      <c r="D593" s="206"/>
      <c r="E593" s="206" t="s">
        <v>132</v>
      </c>
      <c r="F593" s="207">
        <v>7490.0177540000004</v>
      </c>
      <c r="G593" s="207">
        <v>499.20350000000002</v>
      </c>
      <c r="H593" s="208">
        <v>6.7669100668485535E-4</v>
      </c>
    </row>
    <row r="594" spans="2:8" s="196" customFormat="1" ht="15" x14ac:dyDescent="0.25">
      <c r="B594" s="194"/>
      <c r="C594" s="205"/>
      <c r="D594" s="206"/>
      <c r="E594" s="206" t="s">
        <v>164</v>
      </c>
      <c r="F594" s="207">
        <v>983.85655679999991</v>
      </c>
      <c r="G594" s="207">
        <v>1019.482384</v>
      </c>
      <c r="H594" s="208">
        <v>1.0836456784658246E-2</v>
      </c>
    </row>
    <row r="595" spans="2:8" s="196" customFormat="1" ht="15" x14ac:dyDescent="0.25">
      <c r="B595" s="194"/>
      <c r="C595" s="205"/>
      <c r="D595" s="206"/>
      <c r="E595" s="206" t="s">
        <v>165</v>
      </c>
      <c r="F595" s="207">
        <v>0</v>
      </c>
      <c r="G595" s="207">
        <v>3068.9411839999998</v>
      </c>
      <c r="H595" s="208">
        <v>1.0265256988092877E-2</v>
      </c>
    </row>
    <row r="596" spans="2:8" s="196" customFormat="1" ht="15" x14ac:dyDescent="0.25">
      <c r="B596" s="194"/>
      <c r="C596" s="205"/>
      <c r="D596" s="206"/>
      <c r="E596" s="206" t="s">
        <v>120</v>
      </c>
      <c r="F596" s="207">
        <v>3496.0835069999998</v>
      </c>
      <c r="G596" s="207">
        <v>1001.783</v>
      </c>
      <c r="H596" s="208">
        <v>9.3203013107176979E-4</v>
      </c>
    </row>
    <row r="597" spans="2:8" s="196" customFormat="1" ht="15" x14ac:dyDescent="0.25">
      <c r="B597" s="194"/>
      <c r="C597" s="205"/>
      <c r="D597" s="206"/>
      <c r="E597" s="206" t="s">
        <v>121</v>
      </c>
      <c r="F597" s="207">
        <v>491.03188999999998</v>
      </c>
      <c r="G597" s="207">
        <v>0</v>
      </c>
      <c r="H597" s="208">
        <v>0</v>
      </c>
    </row>
    <row r="598" spans="2:8" s="196" customFormat="1" ht="15" x14ac:dyDescent="0.25">
      <c r="B598" s="194"/>
      <c r="C598" s="205"/>
      <c r="D598" s="206"/>
      <c r="E598" s="206" t="s">
        <v>122</v>
      </c>
      <c r="F598" s="207">
        <v>24356.359419999997</v>
      </c>
      <c r="G598" s="207">
        <v>624.51199999999994</v>
      </c>
      <c r="H598" s="208">
        <v>5.9199753253142936E-4</v>
      </c>
    </row>
    <row r="599" spans="2:8" s="196" customFormat="1" ht="15" x14ac:dyDescent="0.25">
      <c r="B599" s="194"/>
      <c r="C599" s="205"/>
      <c r="D599" s="206"/>
      <c r="E599" s="206" t="s">
        <v>140</v>
      </c>
      <c r="F599" s="207">
        <v>1000.0010040000001</v>
      </c>
      <c r="G599" s="207">
        <v>998.40700000000004</v>
      </c>
      <c r="H599" s="208">
        <v>1.8841144924943203E-2</v>
      </c>
    </row>
    <row r="600" spans="2:8" s="196" customFormat="1" ht="15" x14ac:dyDescent="0.25">
      <c r="B600" s="194"/>
      <c r="C600" s="205"/>
      <c r="D600" s="206"/>
      <c r="E600" s="206" t="s">
        <v>124</v>
      </c>
      <c r="F600" s="207">
        <v>63426.8080682</v>
      </c>
      <c r="G600" s="207">
        <v>22540.1175</v>
      </c>
      <c r="H600" s="208">
        <v>1.0664646861258334E-2</v>
      </c>
    </row>
    <row r="601" spans="2:8" s="196" customFormat="1" ht="15" x14ac:dyDescent="0.25">
      <c r="B601" s="194"/>
      <c r="C601" s="205"/>
      <c r="D601" s="206"/>
      <c r="E601" s="206" t="s">
        <v>114</v>
      </c>
      <c r="F601" s="207">
        <v>57487.565000000002</v>
      </c>
      <c r="G601" s="207">
        <v>0</v>
      </c>
      <c r="H601" s="208">
        <v>0</v>
      </c>
    </row>
    <row r="602" spans="2:8" s="196" customFormat="1" ht="15" x14ac:dyDescent="0.25">
      <c r="B602" s="194"/>
      <c r="C602" s="205"/>
      <c r="D602" s="206"/>
      <c r="E602" s="206" t="s">
        <v>144</v>
      </c>
      <c r="F602" s="207">
        <v>16446.807031800003</v>
      </c>
      <c r="G602" s="207">
        <v>2496.0174999999999</v>
      </c>
      <c r="H602" s="208">
        <v>2.4811206725724806E-3</v>
      </c>
    </row>
    <row r="603" spans="2:8" s="196" customFormat="1" ht="15" x14ac:dyDescent="0.25">
      <c r="B603" s="194"/>
      <c r="C603" s="205"/>
      <c r="D603" s="206"/>
      <c r="E603" s="206" t="s">
        <v>306</v>
      </c>
      <c r="F603" s="207">
        <v>4998.1549999999997</v>
      </c>
      <c r="G603" s="207">
        <v>0</v>
      </c>
      <c r="H603" s="208">
        <v>0</v>
      </c>
    </row>
    <row r="604" spans="2:8" s="196" customFormat="1" ht="15" x14ac:dyDescent="0.25">
      <c r="B604" s="194"/>
      <c r="C604" s="205"/>
      <c r="D604" s="206"/>
      <c r="E604" s="206" t="s">
        <v>125</v>
      </c>
      <c r="F604" s="207">
        <v>108117.03992</v>
      </c>
      <c r="G604" s="207">
        <v>0</v>
      </c>
      <c r="H604" s="208">
        <v>0</v>
      </c>
    </row>
    <row r="605" spans="2:8" s="196" customFormat="1" ht="15" x14ac:dyDescent="0.25">
      <c r="B605" s="194"/>
      <c r="C605" s="205"/>
      <c r="D605" s="206"/>
      <c r="E605" s="206" t="s">
        <v>135</v>
      </c>
      <c r="F605" s="207">
        <v>2657.9233939999999</v>
      </c>
      <c r="G605" s="207">
        <v>0</v>
      </c>
      <c r="H605" s="208">
        <v>0</v>
      </c>
    </row>
    <row r="606" spans="2:8" s="196" customFormat="1" ht="15" x14ac:dyDescent="0.25">
      <c r="B606" s="194"/>
      <c r="C606" s="205"/>
      <c r="D606" s="206"/>
      <c r="E606" s="206" t="s">
        <v>136</v>
      </c>
      <c r="F606" s="207">
        <v>1998.0513690999999</v>
      </c>
      <c r="G606" s="207">
        <v>8300.67058</v>
      </c>
      <c r="H606" s="208">
        <v>1.6897002458376824E-2</v>
      </c>
    </row>
    <row r="607" spans="2:8" s="196" customFormat="1" ht="15" x14ac:dyDescent="0.25">
      <c r="B607" s="194"/>
      <c r="C607" s="205"/>
      <c r="D607" s="206"/>
      <c r="E607" s="206" t="s">
        <v>141</v>
      </c>
      <c r="F607" s="207">
        <v>7168.6997610000008</v>
      </c>
      <c r="G607" s="207">
        <v>2495.1880000000001</v>
      </c>
      <c r="H607" s="208">
        <v>1.7825087389311805E-2</v>
      </c>
    </row>
    <row r="608" spans="2:8" s="196" customFormat="1" ht="15" x14ac:dyDescent="0.25">
      <c r="B608" s="194"/>
      <c r="C608" s="205"/>
      <c r="D608" s="206"/>
      <c r="E608" s="206" t="s">
        <v>348</v>
      </c>
      <c r="F608" s="207">
        <v>44.9990345</v>
      </c>
      <c r="G608" s="207">
        <v>0</v>
      </c>
      <c r="H608" s="208">
        <v>0</v>
      </c>
    </row>
    <row r="609" spans="2:8" s="196" customFormat="1" ht="15" x14ac:dyDescent="0.25">
      <c r="B609" s="194"/>
      <c r="C609" s="205"/>
      <c r="D609" s="206"/>
      <c r="E609" s="206" t="s">
        <v>137</v>
      </c>
      <c r="F609" s="207">
        <v>61.443614799999992</v>
      </c>
      <c r="G609" s="207">
        <v>102.17462400000001</v>
      </c>
      <c r="H609" s="208">
        <v>6.0399388367812796E-3</v>
      </c>
    </row>
    <row r="610" spans="2:8" s="196" customFormat="1" ht="15" x14ac:dyDescent="0.25">
      <c r="B610" s="194"/>
      <c r="C610" s="205"/>
      <c r="D610" s="206"/>
      <c r="E610" s="206" t="s">
        <v>142</v>
      </c>
      <c r="F610" s="207">
        <v>4874.4627073000001</v>
      </c>
      <c r="G610" s="207">
        <v>0</v>
      </c>
      <c r="H610" s="208">
        <v>0</v>
      </c>
    </row>
    <row r="611" spans="2:8" s="196" customFormat="1" ht="15" x14ac:dyDescent="0.25">
      <c r="B611" s="194"/>
      <c r="C611" s="205"/>
      <c r="D611" s="206"/>
      <c r="E611" s="206" t="s">
        <v>530</v>
      </c>
      <c r="F611" s="207">
        <v>983.63098000000002</v>
      </c>
      <c r="G611" s="207">
        <v>0</v>
      </c>
      <c r="H611" s="208">
        <v>0</v>
      </c>
    </row>
    <row r="612" spans="2:8" s="196" customFormat="1" ht="15" x14ac:dyDescent="0.25">
      <c r="B612" s="194"/>
      <c r="C612" s="205"/>
      <c r="D612" s="206"/>
      <c r="E612" s="206"/>
      <c r="F612" s="207"/>
      <c r="G612" s="207"/>
      <c r="H612" s="208"/>
    </row>
    <row r="613" spans="2:8" s="196" customFormat="1" ht="15" x14ac:dyDescent="0.25">
      <c r="B613" s="194"/>
      <c r="C613" s="205" t="s">
        <v>538</v>
      </c>
      <c r="D613" s="206"/>
      <c r="E613" s="206" t="s">
        <v>302</v>
      </c>
      <c r="F613" s="207">
        <v>2285.0064600000001</v>
      </c>
      <c r="G613" s="207">
        <v>0</v>
      </c>
      <c r="H613" s="208">
        <v>0</v>
      </c>
    </row>
    <row r="614" spans="2:8" s="196" customFormat="1" ht="15" x14ac:dyDescent="0.25">
      <c r="B614" s="194"/>
      <c r="C614" s="205" t="s">
        <v>537</v>
      </c>
      <c r="D614" s="206"/>
      <c r="E614" s="206" t="s">
        <v>139</v>
      </c>
      <c r="F614" s="207">
        <v>2258.2315117999997</v>
      </c>
      <c r="G614" s="207">
        <v>0</v>
      </c>
      <c r="H614" s="208">
        <v>0</v>
      </c>
    </row>
    <row r="615" spans="2:8" s="196" customFormat="1" ht="15" x14ac:dyDescent="0.25">
      <c r="B615" s="194"/>
      <c r="C615" s="205"/>
      <c r="D615" s="206"/>
      <c r="E615" s="206" t="s">
        <v>146</v>
      </c>
      <c r="F615" s="207">
        <v>2752.2130038</v>
      </c>
      <c r="G615" s="207">
        <v>0</v>
      </c>
      <c r="H615" s="208">
        <v>0</v>
      </c>
    </row>
    <row r="616" spans="2:8" s="196" customFormat="1" ht="15" x14ac:dyDescent="0.25">
      <c r="B616" s="194"/>
      <c r="C616" s="205"/>
      <c r="D616" s="206"/>
      <c r="E616" s="206"/>
      <c r="F616" s="207"/>
      <c r="G616" s="207"/>
      <c r="H616" s="208"/>
    </row>
    <row r="617" spans="2:8" s="196" customFormat="1" ht="15" x14ac:dyDescent="0.25">
      <c r="B617" s="194"/>
      <c r="C617" s="205" t="s">
        <v>539</v>
      </c>
      <c r="D617" s="206"/>
      <c r="E617" s="206" t="s">
        <v>115</v>
      </c>
      <c r="F617" s="207">
        <v>0</v>
      </c>
      <c r="G617" s="207">
        <v>3000.6990000000001</v>
      </c>
      <c r="H617" s="208">
        <v>4.4340019676053144E-3</v>
      </c>
    </row>
    <row r="618" spans="2:8" s="196" customFormat="1" ht="15" x14ac:dyDescent="0.25">
      <c r="B618" s="194"/>
      <c r="C618" s="205" t="s">
        <v>537</v>
      </c>
      <c r="D618" s="206"/>
      <c r="E618" s="206" t="s">
        <v>116</v>
      </c>
      <c r="F618" s="207">
        <v>0</v>
      </c>
      <c r="G618" s="207">
        <v>2500.5825</v>
      </c>
      <c r="H618" s="208">
        <v>2.3266278368931068E-3</v>
      </c>
    </row>
    <row r="619" spans="2:8" s="196" customFormat="1" ht="15" x14ac:dyDescent="0.25">
      <c r="B619" s="194"/>
      <c r="C619" s="205"/>
      <c r="D619" s="206"/>
      <c r="E619" s="206" t="s">
        <v>120</v>
      </c>
      <c r="F619" s="207">
        <v>0</v>
      </c>
      <c r="G619" s="207">
        <v>12502.9125</v>
      </c>
      <c r="H619" s="208">
        <v>1.1632350694864926E-2</v>
      </c>
    </row>
    <row r="620" spans="2:8" s="196" customFormat="1" ht="15" x14ac:dyDescent="0.25">
      <c r="B620" s="194"/>
      <c r="C620" s="205"/>
      <c r="D620" s="206"/>
      <c r="E620" s="206" t="s">
        <v>143</v>
      </c>
      <c r="F620" s="207">
        <v>0</v>
      </c>
      <c r="G620" s="207">
        <v>2000.4659999999999</v>
      </c>
      <c r="H620" s="208">
        <v>1.0736851543241574E-2</v>
      </c>
    </row>
    <row r="621" spans="2:8" s="196" customFormat="1" ht="15" x14ac:dyDescent="0.25">
      <c r="B621" s="194"/>
      <c r="C621" s="205"/>
      <c r="D621" s="206"/>
      <c r="E621" s="206" t="s">
        <v>125</v>
      </c>
      <c r="F621" s="207">
        <v>31482.120299999999</v>
      </c>
      <c r="G621" s="207">
        <v>4987.17</v>
      </c>
      <c r="H621" s="208">
        <v>1.675544989001912E-3</v>
      </c>
    </row>
    <row r="622" spans="2:8" s="196" customFormat="1" ht="15" x14ac:dyDescent="0.25">
      <c r="B622" s="194"/>
      <c r="C622" s="205"/>
      <c r="D622" s="206"/>
      <c r="E622" s="206"/>
      <c r="F622" s="207"/>
      <c r="G622" s="207"/>
      <c r="H622" s="208"/>
    </row>
    <row r="623" spans="2:8" s="196" customFormat="1" ht="15" x14ac:dyDescent="0.25">
      <c r="B623" s="194"/>
      <c r="C623" s="205" t="s">
        <v>448</v>
      </c>
      <c r="D623" s="206" t="s">
        <v>151</v>
      </c>
      <c r="E623" s="206" t="s">
        <v>181</v>
      </c>
      <c r="F623" s="207">
        <v>120.3318058</v>
      </c>
      <c r="G623" s="207">
        <v>0</v>
      </c>
      <c r="H623" s="208">
        <v>0</v>
      </c>
    </row>
    <row r="624" spans="2:8" s="196" customFormat="1" ht="15" x14ac:dyDescent="0.25">
      <c r="B624" s="194"/>
      <c r="C624" s="205"/>
      <c r="D624" s="206" t="s">
        <v>153</v>
      </c>
      <c r="E624" s="206" t="s">
        <v>132</v>
      </c>
      <c r="F624" s="207">
        <v>3297.5714087000001</v>
      </c>
      <c r="G624" s="207">
        <v>9796.8981285000009</v>
      </c>
      <c r="H624" s="208">
        <v>1.3280100914684375E-2</v>
      </c>
    </row>
    <row r="625" spans="2:8" s="196" customFormat="1" ht="15" x14ac:dyDescent="0.25">
      <c r="B625" s="194"/>
      <c r="C625" s="205"/>
      <c r="D625" s="206" t="s">
        <v>155</v>
      </c>
      <c r="E625" s="206" t="s">
        <v>164</v>
      </c>
      <c r="F625" s="207">
        <v>996.19496400000003</v>
      </c>
      <c r="G625" s="207">
        <v>2062.4252879999999</v>
      </c>
      <c r="H625" s="208">
        <v>2.1922284147087662E-2</v>
      </c>
    </row>
    <row r="626" spans="2:8" s="196" customFormat="1" ht="15" x14ac:dyDescent="0.25">
      <c r="B626" s="194"/>
      <c r="C626" s="205"/>
      <c r="D626" s="206" t="s">
        <v>156</v>
      </c>
      <c r="E626" s="206" t="s">
        <v>121</v>
      </c>
      <c r="F626" s="207">
        <v>4683.4704113999996</v>
      </c>
      <c r="G626" s="207">
        <v>7572.8103499999997</v>
      </c>
      <c r="H626" s="208">
        <v>1.0723109450196175E-2</v>
      </c>
    </row>
    <row r="627" spans="2:8" s="196" customFormat="1" ht="15" x14ac:dyDescent="0.25">
      <c r="B627" s="194"/>
      <c r="C627" s="205"/>
      <c r="D627" s="206" t="s">
        <v>158</v>
      </c>
      <c r="E627" s="206" t="s">
        <v>122</v>
      </c>
      <c r="F627" s="207">
        <v>32195.7088955</v>
      </c>
      <c r="G627" s="207">
        <v>0</v>
      </c>
      <c r="H627" s="208">
        <v>0</v>
      </c>
    </row>
    <row r="628" spans="2:8" s="196" customFormat="1" ht="15" x14ac:dyDescent="0.25">
      <c r="B628" s="194"/>
      <c r="C628" s="205"/>
      <c r="D628" s="206" t="s">
        <v>144</v>
      </c>
      <c r="E628" s="206" t="s">
        <v>140</v>
      </c>
      <c r="F628" s="207">
        <v>1007.9403588999999</v>
      </c>
      <c r="G628" s="207">
        <v>733.2143665000001</v>
      </c>
      <c r="H628" s="208">
        <v>1.3836639907649809E-2</v>
      </c>
    </row>
    <row r="629" spans="2:8" s="196" customFormat="1" ht="15" x14ac:dyDescent="0.25">
      <c r="B629" s="194"/>
      <c r="C629" s="205"/>
      <c r="D629" s="206" t="s">
        <v>114</v>
      </c>
      <c r="E629" s="206" t="s">
        <v>133</v>
      </c>
      <c r="F629" s="207">
        <v>23957.516114100003</v>
      </c>
      <c r="G629" s="207">
        <v>28350.787499999999</v>
      </c>
      <c r="H629" s="208">
        <v>1.4198780736138499E-2</v>
      </c>
    </row>
    <row r="630" spans="2:8" s="196" customFormat="1" ht="15" x14ac:dyDescent="0.25">
      <c r="B630" s="194"/>
      <c r="C630" s="205"/>
      <c r="D630" s="206" t="s">
        <v>124</v>
      </c>
      <c r="E630" s="206" t="s">
        <v>123</v>
      </c>
      <c r="F630" s="207">
        <v>21083.091909500003</v>
      </c>
      <c r="G630" s="207">
        <v>50160.103297499998</v>
      </c>
      <c r="H630" s="208">
        <v>1.8662445714506953E-2</v>
      </c>
    </row>
    <row r="631" spans="2:8" s="196" customFormat="1" ht="15" x14ac:dyDescent="0.25">
      <c r="B631" s="194"/>
      <c r="C631" s="205"/>
      <c r="D631" s="206" t="s">
        <v>118</v>
      </c>
      <c r="E631" s="206" t="s">
        <v>149</v>
      </c>
      <c r="F631" s="207">
        <v>1019.32107</v>
      </c>
      <c r="G631" s="207">
        <v>2703.6570994999997</v>
      </c>
      <c r="H631" s="208">
        <v>3.0969905654968703E-2</v>
      </c>
    </row>
    <row r="632" spans="2:8" s="196" customFormat="1" ht="15" x14ac:dyDescent="0.25">
      <c r="B632" s="194"/>
      <c r="C632" s="205"/>
      <c r="D632" s="206"/>
      <c r="E632" s="206" t="s">
        <v>134</v>
      </c>
      <c r="F632" s="207">
        <v>11392.1876151</v>
      </c>
      <c r="G632" s="207">
        <v>30294.895501499999</v>
      </c>
      <c r="H632" s="208">
        <v>2.0228802797027077E-2</v>
      </c>
    </row>
    <row r="633" spans="2:8" s="196" customFormat="1" ht="15" x14ac:dyDescent="0.25">
      <c r="B633" s="194"/>
      <c r="C633" s="205"/>
      <c r="D633" s="206"/>
      <c r="E633" s="206" t="s">
        <v>168</v>
      </c>
      <c r="F633" s="207">
        <v>23385.335450099999</v>
      </c>
      <c r="G633" s="207">
        <v>17964.444998499999</v>
      </c>
      <c r="H633" s="208">
        <v>2.545967917384517E-2</v>
      </c>
    </row>
    <row r="634" spans="2:8" s="196" customFormat="1" ht="15" x14ac:dyDescent="0.25">
      <c r="B634" s="194"/>
      <c r="C634" s="205"/>
      <c r="D634" s="206"/>
      <c r="E634" s="206" t="s">
        <v>135</v>
      </c>
      <c r="F634" s="207">
        <v>6141.8873574999998</v>
      </c>
      <c r="G634" s="207">
        <v>16086.4888345</v>
      </c>
      <c r="H634" s="208">
        <v>3.3535520471781217E-2</v>
      </c>
    </row>
    <row r="635" spans="2:8" s="196" customFormat="1" ht="15" x14ac:dyDescent="0.25">
      <c r="B635" s="194"/>
      <c r="C635" s="205"/>
      <c r="D635" s="206"/>
      <c r="E635" s="206" t="s">
        <v>175</v>
      </c>
      <c r="F635" s="207">
        <v>965.36736500000006</v>
      </c>
      <c r="G635" s="207">
        <v>19822.996623499999</v>
      </c>
      <c r="H635" s="208">
        <v>5.6770252143160047E-2</v>
      </c>
    </row>
    <row r="636" spans="2:8" s="196" customFormat="1" ht="15" x14ac:dyDescent="0.25">
      <c r="B636" s="194"/>
      <c r="C636" s="205"/>
      <c r="D636" s="206"/>
      <c r="E636" s="206" t="s">
        <v>126</v>
      </c>
      <c r="F636" s="207">
        <v>543.07477600000004</v>
      </c>
      <c r="G636" s="207">
        <v>523.54454250000003</v>
      </c>
      <c r="H636" s="208">
        <v>2.0167954526406122E-2</v>
      </c>
    </row>
    <row r="637" spans="2:8" s="196" customFormat="1" ht="15" x14ac:dyDescent="0.25">
      <c r="B637" s="194"/>
      <c r="C637" s="205"/>
      <c r="D637" s="206"/>
      <c r="E637" s="206" t="s">
        <v>127</v>
      </c>
      <c r="F637" s="207">
        <v>699.78016409999987</v>
      </c>
      <c r="G637" s="207">
        <v>1405.695046</v>
      </c>
      <c r="H637" s="208">
        <v>1.689912411319671E-2</v>
      </c>
    </row>
    <row r="638" spans="2:8" s="196" customFormat="1" ht="15" x14ac:dyDescent="0.25">
      <c r="B638" s="194"/>
      <c r="C638" s="205"/>
      <c r="D638" s="206"/>
      <c r="E638" s="206" t="s">
        <v>128</v>
      </c>
      <c r="F638" s="207">
        <v>2271.9132595000005</v>
      </c>
      <c r="G638" s="207">
        <v>3800.1395564999998</v>
      </c>
      <c r="H638" s="208">
        <v>1.6908202645803987E-2</v>
      </c>
    </row>
    <row r="639" spans="2:8" s="196" customFormat="1" ht="15" x14ac:dyDescent="0.25">
      <c r="B639" s="194"/>
      <c r="C639" s="205"/>
      <c r="D639" s="206"/>
      <c r="E639" s="206" t="s">
        <v>142</v>
      </c>
      <c r="F639" s="207">
        <v>7339.6049190000003</v>
      </c>
      <c r="G639" s="207">
        <v>0</v>
      </c>
      <c r="H639" s="208">
        <v>0</v>
      </c>
    </row>
    <row r="640" spans="2:8" s="196" customFormat="1" ht="15" x14ac:dyDescent="0.25">
      <c r="B640" s="194"/>
      <c r="C640" s="205"/>
      <c r="D640" s="206"/>
      <c r="E640" s="206" t="s">
        <v>150</v>
      </c>
      <c r="F640" s="207">
        <v>749.73662830000023</v>
      </c>
      <c r="G640" s="207">
        <v>975.37102299999992</v>
      </c>
      <c r="H640" s="208">
        <v>2.0688863270223585E-2</v>
      </c>
    </row>
    <row r="641" spans="2:8" s="196" customFormat="1" ht="15" x14ac:dyDescent="0.25">
      <c r="B641" s="194"/>
      <c r="C641" s="205"/>
      <c r="D641" s="206"/>
      <c r="E641" s="206" t="s">
        <v>525</v>
      </c>
      <c r="F641" s="207">
        <v>8888.7698451999986</v>
      </c>
      <c r="G641" s="207">
        <v>10659.518089500001</v>
      </c>
      <c r="H641" s="208">
        <v>8.983519259445244E-2</v>
      </c>
    </row>
    <row r="642" spans="2:8" s="196" customFormat="1" ht="15" x14ac:dyDescent="0.25">
      <c r="B642" s="194"/>
      <c r="C642" s="205"/>
      <c r="D642" s="206"/>
      <c r="E642" s="206"/>
      <c r="F642" s="207"/>
      <c r="G642" s="207"/>
      <c r="H642" s="208"/>
    </row>
    <row r="643" spans="2:8" s="196" customFormat="1" ht="15" x14ac:dyDescent="0.25">
      <c r="B643" s="194"/>
      <c r="C643" s="205" t="s">
        <v>449</v>
      </c>
      <c r="D643" s="206" t="s">
        <v>119</v>
      </c>
      <c r="E643" s="206" t="s">
        <v>406</v>
      </c>
      <c r="F643" s="207">
        <v>12679.0726992</v>
      </c>
      <c r="G643" s="207">
        <v>7822.844000000001</v>
      </c>
      <c r="H643" s="208">
        <v>2.4882827802298925E-2</v>
      </c>
    </row>
    <row r="644" spans="2:8" s="196" customFormat="1" ht="15" x14ac:dyDescent="0.25">
      <c r="B644" s="194"/>
      <c r="C644" s="205"/>
      <c r="D644" s="206"/>
      <c r="E644" s="206" t="s">
        <v>115</v>
      </c>
      <c r="F644" s="207">
        <v>178548.4608464</v>
      </c>
      <c r="G644" s="207">
        <v>29921.470999999998</v>
      </c>
      <c r="H644" s="208">
        <v>4.421365198163673E-2</v>
      </c>
    </row>
    <row r="645" spans="2:8" s="196" customFormat="1" ht="15" x14ac:dyDescent="0.25">
      <c r="B645" s="194"/>
      <c r="C645" s="205"/>
      <c r="D645" s="206"/>
      <c r="E645" s="206" t="s">
        <v>116</v>
      </c>
      <c r="F645" s="207">
        <v>264720.30282559997</v>
      </c>
      <c r="G645" s="207">
        <v>120946.81149999998</v>
      </c>
      <c r="H645" s="208">
        <v>0.11253306716309631</v>
      </c>
    </row>
    <row r="646" spans="2:8" s="196" customFormat="1" ht="15" x14ac:dyDescent="0.25">
      <c r="B646" s="194"/>
      <c r="C646" s="205"/>
      <c r="D646" s="206"/>
      <c r="E646" s="206" t="s">
        <v>117</v>
      </c>
      <c r="F646" s="207">
        <v>22819.595008999997</v>
      </c>
      <c r="G646" s="207">
        <v>0</v>
      </c>
      <c r="H646" s="208">
        <v>0</v>
      </c>
    </row>
    <row r="647" spans="2:8" s="196" customFormat="1" ht="15" x14ac:dyDescent="0.25">
      <c r="B647" s="194"/>
      <c r="C647" s="205"/>
      <c r="D647" s="206"/>
      <c r="E647" s="206" t="s">
        <v>118</v>
      </c>
      <c r="F647" s="207">
        <v>361415.33194759983</v>
      </c>
      <c r="G647" s="207">
        <v>115100.94399999999</v>
      </c>
      <c r="H647" s="208">
        <v>0.10088991164651243</v>
      </c>
    </row>
    <row r="648" spans="2:8" s="196" customFormat="1" ht="15" x14ac:dyDescent="0.25">
      <c r="B648" s="194"/>
      <c r="C648" s="205"/>
      <c r="D648" s="206"/>
      <c r="E648" s="206" t="s">
        <v>119</v>
      </c>
      <c r="F648" s="207">
        <v>444678.17833669996</v>
      </c>
      <c r="G648" s="207">
        <v>192330.58500000002</v>
      </c>
      <c r="H648" s="208">
        <v>0.10466864768255171</v>
      </c>
    </row>
    <row r="649" spans="2:8" s="196" customFormat="1" ht="15" x14ac:dyDescent="0.25">
      <c r="B649" s="194"/>
      <c r="C649" s="205"/>
      <c r="D649" s="206"/>
      <c r="E649" s="206" t="s">
        <v>132</v>
      </c>
      <c r="F649" s="207">
        <v>31347.437478799995</v>
      </c>
      <c r="G649" s="207">
        <v>579.39877999999999</v>
      </c>
      <c r="H649" s="208">
        <v>7.8539902807207287E-4</v>
      </c>
    </row>
    <row r="650" spans="2:8" s="196" customFormat="1" ht="15" x14ac:dyDescent="0.25">
      <c r="B650" s="194"/>
      <c r="C650" s="205"/>
      <c r="D650" s="206"/>
      <c r="E650" s="206" t="s">
        <v>129</v>
      </c>
      <c r="F650" s="207">
        <v>4968.797501</v>
      </c>
      <c r="G650" s="207">
        <v>0</v>
      </c>
      <c r="H650" s="208">
        <v>0</v>
      </c>
    </row>
    <row r="651" spans="2:8" s="196" customFormat="1" ht="15" x14ac:dyDescent="0.25">
      <c r="B651" s="194"/>
      <c r="C651" s="205"/>
      <c r="D651" s="206"/>
      <c r="E651" s="206" t="s">
        <v>120</v>
      </c>
      <c r="F651" s="207">
        <v>350072.66261580004</v>
      </c>
      <c r="G651" s="207">
        <v>113839.6105</v>
      </c>
      <c r="H651" s="208">
        <v>0.10591310403098697</v>
      </c>
    </row>
    <row r="652" spans="2:8" s="196" customFormat="1" ht="15" x14ac:dyDescent="0.25">
      <c r="B652" s="194"/>
      <c r="C652" s="205"/>
      <c r="D652" s="206"/>
      <c r="E652" s="206" t="s">
        <v>121</v>
      </c>
      <c r="F652" s="207">
        <v>19985.890171999999</v>
      </c>
      <c r="G652" s="207">
        <v>2484.9924999999998</v>
      </c>
      <c r="H652" s="208">
        <v>3.5187526596934544E-3</v>
      </c>
    </row>
    <row r="653" spans="2:8" s="196" customFormat="1" ht="15" x14ac:dyDescent="0.25">
      <c r="B653" s="194"/>
      <c r="C653" s="205"/>
      <c r="D653" s="206"/>
      <c r="E653" s="206" t="s">
        <v>122</v>
      </c>
      <c r="F653" s="207">
        <v>7417.3863787999999</v>
      </c>
      <c r="G653" s="207">
        <v>0</v>
      </c>
      <c r="H653" s="208">
        <v>0</v>
      </c>
    </row>
    <row r="654" spans="2:8" s="196" customFormat="1" ht="15" x14ac:dyDescent="0.25">
      <c r="B654" s="194"/>
      <c r="C654" s="205"/>
      <c r="D654" s="206"/>
      <c r="E654" s="206" t="s">
        <v>140</v>
      </c>
      <c r="F654" s="207">
        <v>489.88424380000004</v>
      </c>
      <c r="G654" s="207">
        <v>0</v>
      </c>
      <c r="H654" s="208">
        <v>0</v>
      </c>
    </row>
    <row r="655" spans="2:8" s="196" customFormat="1" ht="15" x14ac:dyDescent="0.25">
      <c r="B655" s="194"/>
      <c r="C655" s="205"/>
      <c r="D655" s="206"/>
      <c r="E655" s="206" t="s">
        <v>124</v>
      </c>
      <c r="F655" s="207">
        <v>510207.45622080006</v>
      </c>
      <c r="G655" s="207">
        <v>245551.50040000002</v>
      </c>
      <c r="H655" s="208">
        <v>0.1161804075785379</v>
      </c>
    </row>
    <row r="656" spans="2:8" s="196" customFormat="1" ht="15" x14ac:dyDescent="0.25">
      <c r="B656" s="194"/>
      <c r="C656" s="205"/>
      <c r="D656" s="206"/>
      <c r="E656" s="206" t="s">
        <v>402</v>
      </c>
      <c r="F656" s="207">
        <v>7367.4519019999989</v>
      </c>
      <c r="G656" s="207">
        <v>2473.0675000000001</v>
      </c>
      <c r="H656" s="208">
        <v>9.2024521229499792E-2</v>
      </c>
    </row>
    <row r="657" spans="2:8" s="196" customFormat="1" ht="15" x14ac:dyDescent="0.25">
      <c r="B657" s="194"/>
      <c r="C657" s="205"/>
      <c r="D657" s="206"/>
      <c r="E657" s="206" t="s">
        <v>143</v>
      </c>
      <c r="F657" s="207">
        <v>17761.5262516</v>
      </c>
      <c r="G657" s="207">
        <v>0</v>
      </c>
      <c r="H657" s="208">
        <v>0</v>
      </c>
    </row>
    <row r="658" spans="2:8" s="196" customFormat="1" ht="15" x14ac:dyDescent="0.25">
      <c r="B658" s="194"/>
      <c r="C658" s="205"/>
      <c r="D658" s="206"/>
      <c r="E658" s="206" t="s">
        <v>114</v>
      </c>
      <c r="F658" s="207">
        <v>649298.32680999988</v>
      </c>
      <c r="G658" s="207">
        <v>0</v>
      </c>
      <c r="H658" s="208">
        <v>0</v>
      </c>
    </row>
    <row r="659" spans="2:8" s="196" customFormat="1" ht="15" x14ac:dyDescent="0.25">
      <c r="B659" s="194"/>
      <c r="C659" s="205"/>
      <c r="D659" s="206"/>
      <c r="E659" s="206" t="s">
        <v>144</v>
      </c>
      <c r="F659" s="207">
        <v>231194.20393630001</v>
      </c>
      <c r="G659" s="207">
        <v>111806.77690000001</v>
      </c>
      <c r="H659" s="208">
        <v>0.11113948740354959</v>
      </c>
    </row>
    <row r="660" spans="2:8" s="196" customFormat="1" ht="15" x14ac:dyDescent="0.25">
      <c r="B660" s="194"/>
      <c r="C660" s="205"/>
      <c r="D660" s="206"/>
      <c r="E660" s="206" t="s">
        <v>306</v>
      </c>
      <c r="F660" s="207">
        <v>86586.087740999996</v>
      </c>
      <c r="G660" s="207">
        <v>0</v>
      </c>
      <c r="H660" s="208">
        <v>0</v>
      </c>
    </row>
    <row r="661" spans="2:8" s="196" customFormat="1" ht="15" x14ac:dyDescent="0.25">
      <c r="B661" s="194"/>
      <c r="C661" s="205"/>
      <c r="D661" s="206"/>
      <c r="E661" s="206" t="s">
        <v>407</v>
      </c>
      <c r="F661" s="207">
        <v>42662.393258299999</v>
      </c>
      <c r="G661" s="207">
        <v>0</v>
      </c>
      <c r="H661" s="208">
        <v>0</v>
      </c>
    </row>
    <row r="662" spans="2:8" s="196" customFormat="1" ht="15" x14ac:dyDescent="0.25">
      <c r="B662" s="194"/>
      <c r="C662" s="205"/>
      <c r="D662" s="206"/>
      <c r="E662" s="206" t="s">
        <v>125</v>
      </c>
      <c r="F662" s="207">
        <v>1716599.8335702003</v>
      </c>
      <c r="G662" s="207">
        <v>441444.42450000002</v>
      </c>
      <c r="H662" s="208">
        <v>0.14831256873012308</v>
      </c>
    </row>
    <row r="663" spans="2:8" s="196" customFormat="1" ht="15" x14ac:dyDescent="0.25">
      <c r="B663" s="194"/>
      <c r="C663" s="205"/>
      <c r="D663" s="206"/>
      <c r="E663" s="206" t="s">
        <v>308</v>
      </c>
      <c r="F663" s="207">
        <v>2396.331428</v>
      </c>
      <c r="G663" s="207">
        <v>2449.3625000000002</v>
      </c>
      <c r="H663" s="208">
        <v>0.10278788188566224</v>
      </c>
    </row>
    <row r="664" spans="2:8" s="196" customFormat="1" ht="15" x14ac:dyDescent="0.25">
      <c r="B664" s="194"/>
      <c r="C664" s="205"/>
      <c r="D664" s="206"/>
      <c r="E664" s="206" t="s">
        <v>422</v>
      </c>
      <c r="F664" s="207">
        <v>696.99586360000001</v>
      </c>
      <c r="G664" s="207">
        <v>695.69290000000001</v>
      </c>
      <c r="H664" s="208">
        <v>0.13563083305155205</v>
      </c>
    </row>
    <row r="665" spans="2:8" s="196" customFormat="1" ht="15" x14ac:dyDescent="0.25">
      <c r="B665" s="194"/>
      <c r="C665" s="205"/>
      <c r="D665" s="206"/>
      <c r="E665" s="206" t="s">
        <v>305</v>
      </c>
      <c r="F665" s="207">
        <v>24256.948504600005</v>
      </c>
      <c r="G665" s="207">
        <v>17170.68995</v>
      </c>
      <c r="H665" s="208">
        <v>0.11003323125952544</v>
      </c>
    </row>
    <row r="666" spans="2:8" s="196" customFormat="1" ht="15" x14ac:dyDescent="0.25">
      <c r="B666" s="194"/>
      <c r="C666" s="205"/>
      <c r="D666" s="206"/>
      <c r="E666" s="206" t="s">
        <v>346</v>
      </c>
      <c r="F666" s="207">
        <v>1055.9637278</v>
      </c>
      <c r="G666" s="207">
        <v>0</v>
      </c>
      <c r="H666" s="208">
        <v>0</v>
      </c>
    </row>
    <row r="667" spans="2:8" s="196" customFormat="1" ht="15" x14ac:dyDescent="0.25">
      <c r="B667" s="194"/>
      <c r="C667" s="205"/>
      <c r="D667" s="206"/>
      <c r="E667" s="206" t="s">
        <v>420</v>
      </c>
      <c r="F667" s="207">
        <v>1181.0639808000001</v>
      </c>
      <c r="G667" s="207">
        <v>0</v>
      </c>
      <c r="H667" s="208">
        <v>0</v>
      </c>
    </row>
    <row r="668" spans="2:8" s="196" customFormat="1" ht="15" x14ac:dyDescent="0.25">
      <c r="B668" s="194"/>
      <c r="C668" s="205"/>
      <c r="D668" s="206"/>
      <c r="E668" s="206" t="s">
        <v>141</v>
      </c>
      <c r="F668" s="207">
        <v>26324.3040616</v>
      </c>
      <c r="G668" s="207">
        <v>2973.6626299999998</v>
      </c>
      <c r="H668" s="208">
        <v>2.1243207424082183E-2</v>
      </c>
    </row>
    <row r="669" spans="2:8" s="196" customFormat="1" ht="15" x14ac:dyDescent="0.25">
      <c r="B669" s="194"/>
      <c r="C669" s="205"/>
      <c r="D669" s="206"/>
      <c r="E669" s="206" t="s">
        <v>182</v>
      </c>
      <c r="F669" s="207">
        <v>197998.28654350003</v>
      </c>
      <c r="G669" s="207">
        <v>105519.93449999997</v>
      </c>
      <c r="H669" s="208">
        <v>0.1025128354201215</v>
      </c>
    </row>
    <row r="670" spans="2:8" s="196" customFormat="1" ht="15" x14ac:dyDescent="0.25">
      <c r="B670" s="194"/>
      <c r="C670" s="205"/>
      <c r="D670" s="206"/>
      <c r="E670" s="206" t="s">
        <v>171</v>
      </c>
      <c r="F670" s="207">
        <v>25649.8325143</v>
      </c>
      <c r="G670" s="207">
        <v>5265.7267500000007</v>
      </c>
      <c r="H670" s="208">
        <v>2.9360649464198689E-2</v>
      </c>
    </row>
    <row r="671" spans="2:8" s="196" customFormat="1" ht="15" x14ac:dyDescent="0.25">
      <c r="B671" s="194"/>
      <c r="C671" s="205"/>
      <c r="D671" s="206"/>
      <c r="E671" s="206" t="s">
        <v>530</v>
      </c>
      <c r="F671" s="207">
        <v>1180.1351807999999</v>
      </c>
      <c r="G671" s="207">
        <v>0</v>
      </c>
      <c r="H671" s="208">
        <v>0</v>
      </c>
    </row>
    <row r="672" spans="2:8" s="196" customFormat="1" ht="15" x14ac:dyDescent="0.25">
      <c r="B672" s="194"/>
      <c r="C672" s="205"/>
      <c r="D672" s="206"/>
      <c r="E672" s="206" t="s">
        <v>531</v>
      </c>
      <c r="F672" s="207">
        <v>1475.13</v>
      </c>
      <c r="G672" s="207">
        <v>1499.6969999999999</v>
      </c>
      <c r="H672" s="208">
        <v>0.11213044879014059</v>
      </c>
    </row>
    <row r="673" spans="2:8" s="196" customFormat="1" ht="15" x14ac:dyDescent="0.25">
      <c r="B673" s="194"/>
      <c r="C673" s="205"/>
      <c r="D673" s="206"/>
      <c r="E673" s="206"/>
      <c r="F673" s="207"/>
      <c r="G673" s="207"/>
      <c r="H673" s="208"/>
    </row>
    <row r="674" spans="2:8" s="196" customFormat="1" ht="15" x14ac:dyDescent="0.25">
      <c r="B674" s="194"/>
      <c r="C674" s="205" t="s">
        <v>540</v>
      </c>
      <c r="D674" s="206" t="s">
        <v>427</v>
      </c>
      <c r="E674" s="206" t="s">
        <v>302</v>
      </c>
      <c r="F674" s="207">
        <v>1610.7354387</v>
      </c>
      <c r="G674" s="207">
        <v>1554.5215599999999</v>
      </c>
      <c r="H674" s="208">
        <v>9.4663520952414492E-3</v>
      </c>
    </row>
    <row r="675" spans="2:8" s="196" customFormat="1" ht="15" x14ac:dyDescent="0.25">
      <c r="B675" s="194"/>
      <c r="C675" s="205"/>
      <c r="D675" s="206" t="s">
        <v>416</v>
      </c>
      <c r="E675" s="206"/>
      <c r="F675" s="207"/>
      <c r="G675" s="207"/>
      <c r="H675" s="208"/>
    </row>
    <row r="676" spans="2:8" s="196" customFormat="1" ht="15" x14ac:dyDescent="0.25">
      <c r="B676" s="194"/>
      <c r="C676" s="205"/>
      <c r="D676" s="206" t="s">
        <v>350</v>
      </c>
      <c r="E676" s="206"/>
      <c r="F676" s="207"/>
      <c r="G676" s="207"/>
      <c r="H676" s="208"/>
    </row>
    <row r="677" spans="2:8" s="196" customFormat="1" ht="15" x14ac:dyDescent="0.25">
      <c r="B677" s="194"/>
      <c r="C677" s="205"/>
      <c r="D677" s="206"/>
      <c r="E677" s="206"/>
      <c r="F677" s="207"/>
      <c r="G677" s="207"/>
      <c r="H677" s="208"/>
    </row>
    <row r="678" spans="2:8" s="196" customFormat="1" ht="15" x14ac:dyDescent="0.25">
      <c r="B678" s="194"/>
      <c r="C678" s="205" t="s">
        <v>450</v>
      </c>
      <c r="D678" s="206" t="s">
        <v>114</v>
      </c>
      <c r="E678" s="206" t="s">
        <v>163</v>
      </c>
      <c r="F678" s="207">
        <v>0</v>
      </c>
      <c r="G678" s="207">
        <v>111.9367</v>
      </c>
      <c r="H678" s="208">
        <v>1.6540850531689072E-3</v>
      </c>
    </row>
    <row r="679" spans="2:8" s="196" customFormat="1" ht="15" x14ac:dyDescent="0.25">
      <c r="B679" s="194"/>
      <c r="C679" s="205"/>
      <c r="D679" s="206"/>
      <c r="E679" s="206" t="s">
        <v>165</v>
      </c>
      <c r="F679" s="207">
        <v>0</v>
      </c>
      <c r="G679" s="207">
        <v>382.45710250000002</v>
      </c>
      <c r="H679" s="208">
        <v>1.2792752316506692E-3</v>
      </c>
    </row>
    <row r="680" spans="2:8" s="196" customFormat="1" ht="15" x14ac:dyDescent="0.25">
      <c r="B680" s="194"/>
      <c r="C680" s="205"/>
      <c r="D680" s="206"/>
      <c r="E680" s="206" t="s">
        <v>173</v>
      </c>
      <c r="F680" s="207">
        <v>3375.3770494</v>
      </c>
      <c r="G680" s="207">
        <v>1406.077959</v>
      </c>
      <c r="H680" s="208">
        <v>3.0812738291217988E-3</v>
      </c>
    </row>
    <row r="681" spans="2:8" s="196" customFormat="1" ht="15" x14ac:dyDescent="0.25">
      <c r="B681" s="194"/>
      <c r="C681" s="205"/>
      <c r="D681" s="206"/>
      <c r="E681" s="206" t="s">
        <v>130</v>
      </c>
      <c r="F681" s="207">
        <v>4.1185277999999998</v>
      </c>
      <c r="G681" s="207">
        <v>0</v>
      </c>
      <c r="H681" s="208">
        <v>0</v>
      </c>
    </row>
    <row r="682" spans="2:8" s="196" customFormat="1" ht="15" x14ac:dyDescent="0.25">
      <c r="B682" s="194"/>
      <c r="C682" s="205"/>
      <c r="D682" s="206"/>
      <c r="E682" s="206" t="s">
        <v>137</v>
      </c>
      <c r="F682" s="207">
        <v>178.12116139999998</v>
      </c>
      <c r="G682" s="207">
        <v>72.726642999999996</v>
      </c>
      <c r="H682" s="208">
        <v>4.2991543137406336E-3</v>
      </c>
    </row>
    <row r="683" spans="2:8" s="196" customFormat="1" ht="15" x14ac:dyDescent="0.25">
      <c r="B683" s="194"/>
      <c r="C683" s="205"/>
      <c r="D683" s="206"/>
      <c r="E683" s="206" t="s">
        <v>307</v>
      </c>
      <c r="F683" s="207">
        <v>7.6642818999999962</v>
      </c>
      <c r="G683" s="207">
        <v>0</v>
      </c>
      <c r="H683" s="208">
        <v>0</v>
      </c>
    </row>
    <row r="684" spans="2:8" s="196" customFormat="1" ht="15" x14ac:dyDescent="0.25">
      <c r="B684" s="194"/>
      <c r="C684" s="205"/>
      <c r="D684" s="206"/>
      <c r="E684" s="206"/>
      <c r="F684" s="207"/>
      <c r="G684" s="207"/>
      <c r="H684" s="208"/>
    </row>
    <row r="685" spans="2:8" s="196" customFormat="1" ht="15" x14ac:dyDescent="0.25">
      <c r="B685" s="194"/>
      <c r="C685" s="205" t="s">
        <v>541</v>
      </c>
      <c r="D685" s="206" t="s">
        <v>527</v>
      </c>
      <c r="E685" s="206" t="s">
        <v>146</v>
      </c>
      <c r="F685" s="207">
        <v>594.88</v>
      </c>
      <c r="G685" s="207">
        <v>0</v>
      </c>
      <c r="H685" s="208">
        <v>0</v>
      </c>
    </row>
    <row r="686" spans="2:8" s="196" customFormat="1" ht="15" x14ac:dyDescent="0.25">
      <c r="B686" s="194"/>
      <c r="C686" s="205"/>
      <c r="D686" s="206" t="s">
        <v>122</v>
      </c>
      <c r="E686" s="206" t="s">
        <v>137</v>
      </c>
      <c r="F686" s="207">
        <v>90.381351800000033</v>
      </c>
      <c r="G686" s="207">
        <v>77.841344000000007</v>
      </c>
      <c r="H686" s="208">
        <v>4.6015041536424097E-3</v>
      </c>
    </row>
    <row r="687" spans="2:8" s="196" customFormat="1" ht="15" x14ac:dyDescent="0.25">
      <c r="B687" s="194"/>
      <c r="C687" s="205"/>
      <c r="D687" s="206"/>
      <c r="E687" s="206" t="s">
        <v>142</v>
      </c>
      <c r="F687" s="207">
        <v>679.52949999999998</v>
      </c>
      <c r="G687" s="207">
        <v>0</v>
      </c>
      <c r="H687" s="208">
        <v>0</v>
      </c>
    </row>
    <row r="688" spans="2:8" s="196" customFormat="1" ht="15" x14ac:dyDescent="0.25">
      <c r="B688" s="194"/>
      <c r="C688" s="205"/>
      <c r="D688" s="206"/>
      <c r="E688" s="206"/>
      <c r="F688" s="207"/>
      <c r="G688" s="207"/>
      <c r="H688" s="208"/>
    </row>
    <row r="689" spans="2:8" s="196" customFormat="1" ht="15" x14ac:dyDescent="0.25">
      <c r="B689" s="194"/>
      <c r="C689" s="205" t="s">
        <v>451</v>
      </c>
      <c r="D689" s="206" t="s">
        <v>416</v>
      </c>
      <c r="E689" s="206" t="s">
        <v>176</v>
      </c>
      <c r="F689" s="207">
        <v>0</v>
      </c>
      <c r="G689" s="207">
        <v>790.85348400000009</v>
      </c>
      <c r="H689" s="208">
        <v>6.2214758421966889E-3</v>
      </c>
    </row>
    <row r="690" spans="2:8" s="196" customFormat="1" ht="15" x14ac:dyDescent="0.25">
      <c r="B690" s="194"/>
      <c r="C690" s="205"/>
      <c r="D690" s="206"/>
      <c r="E690" s="206" t="s">
        <v>132</v>
      </c>
      <c r="F690" s="207">
        <v>4500.1710045</v>
      </c>
      <c r="G690" s="207">
        <v>2704.9516130000002</v>
      </c>
      <c r="H690" s="208">
        <v>3.666673871546961E-3</v>
      </c>
    </row>
    <row r="691" spans="2:8" s="196" customFormat="1" ht="15" x14ac:dyDescent="0.25">
      <c r="B691" s="194"/>
      <c r="C691" s="205"/>
      <c r="D691" s="206"/>
      <c r="E691" s="206" t="s">
        <v>122</v>
      </c>
      <c r="F691" s="207">
        <v>7326.1223818999979</v>
      </c>
      <c r="G691" s="207">
        <v>0</v>
      </c>
      <c r="H691" s="208">
        <v>0</v>
      </c>
    </row>
    <row r="692" spans="2:8" s="196" customFormat="1" ht="15" x14ac:dyDescent="0.25">
      <c r="B692" s="194"/>
      <c r="C692" s="205"/>
      <c r="D692" s="206"/>
      <c r="E692" s="206" t="s">
        <v>173</v>
      </c>
      <c r="F692" s="207">
        <v>3067.4311435000004</v>
      </c>
      <c r="G692" s="207">
        <v>3765.001295</v>
      </c>
      <c r="H692" s="208">
        <v>8.2506093510944373E-3</v>
      </c>
    </row>
    <row r="693" spans="2:8" s="196" customFormat="1" ht="15" x14ac:dyDescent="0.25">
      <c r="B693" s="194"/>
      <c r="C693" s="205"/>
      <c r="D693" s="206"/>
      <c r="E693" s="206" t="s">
        <v>349</v>
      </c>
      <c r="F693" s="207">
        <v>237.05185020000005</v>
      </c>
      <c r="G693" s="207">
        <v>120.014646</v>
      </c>
      <c r="H693" s="208">
        <v>2.9051935883968032E-2</v>
      </c>
    </row>
    <row r="694" spans="2:8" s="196" customFormat="1" ht="15" x14ac:dyDescent="0.25">
      <c r="B694" s="194"/>
      <c r="C694" s="205"/>
      <c r="D694" s="206"/>
      <c r="E694" s="206" t="s">
        <v>309</v>
      </c>
      <c r="F694" s="207">
        <v>1228.9922386999999</v>
      </c>
      <c r="G694" s="207">
        <v>1180.22371</v>
      </c>
      <c r="H694" s="208">
        <v>9.8363032661175159E-2</v>
      </c>
    </row>
    <row r="695" spans="2:8" s="196" customFormat="1" ht="15" x14ac:dyDescent="0.25">
      <c r="B695" s="194"/>
      <c r="C695" s="205"/>
      <c r="D695" s="206"/>
      <c r="E695" s="206" t="s">
        <v>137</v>
      </c>
      <c r="F695" s="207">
        <v>361.40903470000035</v>
      </c>
      <c r="G695" s="207">
        <v>508.66765299999997</v>
      </c>
      <c r="H695" s="208">
        <v>3.0069320464238585E-2</v>
      </c>
    </row>
    <row r="696" spans="2:8" s="196" customFormat="1" ht="15" x14ac:dyDescent="0.25">
      <c r="B696" s="194"/>
      <c r="C696" s="205"/>
      <c r="D696" s="206"/>
      <c r="E696" s="206" t="s">
        <v>142</v>
      </c>
      <c r="F696" s="207">
        <v>6299.5670986000005</v>
      </c>
      <c r="G696" s="207">
        <v>0</v>
      </c>
      <c r="H696" s="208">
        <v>0</v>
      </c>
    </row>
    <row r="697" spans="2:8" s="196" customFormat="1" ht="15" x14ac:dyDescent="0.25">
      <c r="B697" s="194"/>
      <c r="C697" s="205"/>
      <c r="D697" s="206"/>
      <c r="E697" s="206"/>
      <c r="F697" s="207"/>
      <c r="G697" s="207"/>
      <c r="H697" s="208"/>
    </row>
    <row r="698" spans="2:8" s="196" customFormat="1" ht="15" x14ac:dyDescent="0.25">
      <c r="B698" s="194"/>
      <c r="C698" s="205" t="s">
        <v>488</v>
      </c>
      <c r="D698" s="206" t="s">
        <v>407</v>
      </c>
      <c r="E698" s="206" t="s">
        <v>122</v>
      </c>
      <c r="F698" s="207">
        <v>10734.281413200002</v>
      </c>
      <c r="G698" s="207">
        <v>806.43224999999995</v>
      </c>
      <c r="H698" s="208">
        <v>7.6444632313513389E-4</v>
      </c>
    </row>
    <row r="699" spans="2:8" s="196" customFormat="1" ht="15" x14ac:dyDescent="0.25">
      <c r="B699" s="194"/>
      <c r="C699" s="205"/>
      <c r="D699" s="206"/>
      <c r="E699" s="206" t="s">
        <v>140</v>
      </c>
      <c r="F699" s="207">
        <v>40.353052699999999</v>
      </c>
      <c r="G699" s="207">
        <v>28.458767999999999</v>
      </c>
      <c r="H699" s="208">
        <v>5.3705129498624906E-4</v>
      </c>
    </row>
    <row r="700" spans="2:8" s="196" customFormat="1" ht="15" x14ac:dyDescent="0.25">
      <c r="B700" s="194"/>
      <c r="C700" s="205"/>
      <c r="D700" s="206"/>
      <c r="E700" s="206" t="s">
        <v>135</v>
      </c>
      <c r="F700" s="207">
        <v>2605.7199999999998</v>
      </c>
      <c r="G700" s="207">
        <v>2304.346239</v>
      </c>
      <c r="H700" s="208">
        <v>4.8038730680820124E-3</v>
      </c>
    </row>
    <row r="701" spans="2:8" s="196" customFormat="1" ht="15" x14ac:dyDescent="0.25">
      <c r="B701" s="194"/>
      <c r="C701" s="205"/>
      <c r="D701" s="206"/>
      <c r="E701" s="206" t="s">
        <v>348</v>
      </c>
      <c r="F701" s="207">
        <v>30.995590800000002</v>
      </c>
      <c r="G701" s="207">
        <v>0</v>
      </c>
      <c r="H701" s="208">
        <v>0</v>
      </c>
    </row>
    <row r="702" spans="2:8" s="196" customFormat="1" ht="15" x14ac:dyDescent="0.25">
      <c r="B702" s="194"/>
      <c r="C702" s="205"/>
      <c r="D702" s="206"/>
      <c r="E702" s="206" t="s">
        <v>349</v>
      </c>
      <c r="F702" s="207">
        <v>110.29868940000004</v>
      </c>
      <c r="G702" s="207">
        <v>120.82917599999999</v>
      </c>
      <c r="H702" s="208">
        <v>2.924910909677381E-2</v>
      </c>
    </row>
    <row r="703" spans="2:8" s="196" customFormat="1" ht="15" x14ac:dyDescent="0.25">
      <c r="B703" s="194"/>
      <c r="C703" s="205"/>
      <c r="D703" s="206"/>
      <c r="E703" s="206" t="s">
        <v>130</v>
      </c>
      <c r="F703" s="207">
        <v>79.238695099999973</v>
      </c>
      <c r="G703" s="207">
        <v>166.65261599999999</v>
      </c>
      <c r="H703" s="208">
        <v>2.5308279890370971E-2</v>
      </c>
    </row>
    <row r="704" spans="2:8" s="196" customFormat="1" ht="15" x14ac:dyDescent="0.25">
      <c r="B704" s="194"/>
      <c r="C704" s="205"/>
      <c r="D704" s="206"/>
      <c r="E704" s="206" t="s">
        <v>307</v>
      </c>
      <c r="F704" s="207">
        <v>194.21612780000001</v>
      </c>
      <c r="G704" s="207">
        <v>205.09004100000001</v>
      </c>
      <c r="H704" s="208">
        <v>2.5127361873044984E-2</v>
      </c>
    </row>
    <row r="705" spans="2:8" s="196" customFormat="1" ht="15" x14ac:dyDescent="0.25">
      <c r="B705" s="194"/>
      <c r="C705" s="205"/>
      <c r="D705" s="206"/>
      <c r="E705" s="206"/>
      <c r="F705" s="207"/>
      <c r="G705" s="207"/>
      <c r="H705" s="208"/>
    </row>
    <row r="706" spans="2:8" s="196" customFormat="1" ht="15" x14ac:dyDescent="0.25">
      <c r="B706" s="194"/>
      <c r="C706" s="205" t="s">
        <v>452</v>
      </c>
      <c r="D706" s="206" t="s">
        <v>114</v>
      </c>
      <c r="E706" s="206" t="s">
        <v>116</v>
      </c>
      <c r="F706" s="207">
        <v>9792.35</v>
      </c>
      <c r="G706" s="207">
        <v>0</v>
      </c>
      <c r="H706" s="208">
        <v>0</v>
      </c>
    </row>
    <row r="707" spans="2:8" s="196" customFormat="1" ht="15" x14ac:dyDescent="0.25">
      <c r="B707" s="194"/>
      <c r="C707" s="205"/>
      <c r="D707" s="206"/>
      <c r="E707" s="206" t="s">
        <v>119</v>
      </c>
      <c r="F707" s="207">
        <v>132086.95499999999</v>
      </c>
      <c r="G707" s="207">
        <v>0</v>
      </c>
      <c r="H707" s="208">
        <v>0</v>
      </c>
    </row>
    <row r="708" spans="2:8" s="196" customFormat="1" ht="15" x14ac:dyDescent="0.25">
      <c r="B708" s="194"/>
      <c r="C708" s="205"/>
      <c r="D708" s="206"/>
      <c r="E708" s="206" t="s">
        <v>125</v>
      </c>
      <c r="F708" s="207">
        <v>112753.77000000002</v>
      </c>
      <c r="G708" s="207">
        <v>68970.36</v>
      </c>
      <c r="H708" s="208">
        <v>2.3172047691909021E-2</v>
      </c>
    </row>
    <row r="709" spans="2:8" s="196" customFormat="1" ht="15" x14ac:dyDescent="0.25">
      <c r="B709" s="194"/>
      <c r="C709" s="205"/>
      <c r="D709" s="206"/>
      <c r="E709" s="206"/>
      <c r="F709" s="207"/>
      <c r="G709" s="207"/>
      <c r="H709" s="208"/>
    </row>
    <row r="710" spans="2:8" s="196" customFormat="1" ht="15" x14ac:dyDescent="0.25">
      <c r="B710" s="194"/>
      <c r="C710" s="205" t="s">
        <v>542</v>
      </c>
      <c r="D710" s="206" t="s">
        <v>114</v>
      </c>
      <c r="E710" s="206" t="s">
        <v>119</v>
      </c>
      <c r="F710" s="207">
        <v>47415.67</v>
      </c>
      <c r="G710" s="207">
        <v>0</v>
      </c>
      <c r="H710" s="208">
        <v>0</v>
      </c>
    </row>
    <row r="711" spans="2:8" s="196" customFormat="1" ht="15" x14ac:dyDescent="0.25">
      <c r="B711" s="194"/>
      <c r="C711" s="205"/>
      <c r="D711" s="206"/>
      <c r="E711" s="206" t="s">
        <v>120</v>
      </c>
      <c r="F711" s="207">
        <v>4932.32</v>
      </c>
      <c r="G711" s="207">
        <v>0</v>
      </c>
      <c r="H711" s="208">
        <v>0</v>
      </c>
    </row>
    <row r="712" spans="2:8" s="196" customFormat="1" ht="15" x14ac:dyDescent="0.25">
      <c r="B712" s="194"/>
      <c r="C712" s="205"/>
      <c r="D712" s="206"/>
      <c r="E712" s="206" t="s">
        <v>121</v>
      </c>
      <c r="F712" s="207">
        <v>103.48923400000001</v>
      </c>
      <c r="G712" s="207">
        <v>101.922</v>
      </c>
      <c r="H712" s="208">
        <v>1.4432168651667008E-4</v>
      </c>
    </row>
    <row r="713" spans="2:8" s="196" customFormat="1" ht="15" x14ac:dyDescent="0.25">
      <c r="B713" s="194"/>
      <c r="C713" s="205"/>
      <c r="D713" s="206"/>
      <c r="E713" s="206" t="s">
        <v>122</v>
      </c>
      <c r="F713" s="207">
        <v>15355.317649600001</v>
      </c>
      <c r="G713" s="207">
        <v>3318.8351250000001</v>
      </c>
      <c r="H713" s="208">
        <v>3.1460439589289526E-3</v>
      </c>
    </row>
    <row r="714" spans="2:8" s="196" customFormat="1" ht="15" x14ac:dyDescent="0.25">
      <c r="B714" s="194"/>
      <c r="C714" s="205"/>
      <c r="D714" s="206"/>
      <c r="E714" s="206" t="s">
        <v>140</v>
      </c>
      <c r="F714" s="207">
        <v>20.964323500000003</v>
      </c>
      <c r="G714" s="207">
        <v>19.110375000000001</v>
      </c>
      <c r="H714" s="208">
        <v>3.606358378346821E-4</v>
      </c>
    </row>
    <row r="715" spans="2:8" s="196" customFormat="1" ht="15" x14ac:dyDescent="0.25">
      <c r="B715" s="194"/>
      <c r="C715" s="205"/>
      <c r="D715" s="206"/>
      <c r="E715" s="206" t="s">
        <v>402</v>
      </c>
      <c r="F715" s="207">
        <v>12392.216</v>
      </c>
      <c r="G715" s="207">
        <v>0</v>
      </c>
      <c r="H715" s="208">
        <v>0</v>
      </c>
    </row>
    <row r="716" spans="2:8" s="196" customFormat="1" ht="15" x14ac:dyDescent="0.25">
      <c r="B716" s="194"/>
      <c r="C716" s="205"/>
      <c r="D716" s="206"/>
      <c r="E716" s="206" t="s">
        <v>345</v>
      </c>
      <c r="F716" s="207">
        <v>1379.441</v>
      </c>
      <c r="G716" s="207">
        <v>0</v>
      </c>
      <c r="H716" s="208">
        <v>0</v>
      </c>
    </row>
    <row r="717" spans="2:8" s="196" customFormat="1" ht="15" x14ac:dyDescent="0.25">
      <c r="B717" s="194"/>
      <c r="C717" s="205"/>
      <c r="D717" s="206"/>
      <c r="E717" s="206" t="s">
        <v>346</v>
      </c>
      <c r="F717" s="207">
        <v>778.36959999999999</v>
      </c>
      <c r="G717" s="207">
        <v>0</v>
      </c>
      <c r="H717" s="208">
        <v>0</v>
      </c>
    </row>
    <row r="718" spans="2:8" s="196" customFormat="1" ht="15" x14ac:dyDescent="0.25">
      <c r="B718" s="194"/>
      <c r="C718" s="205"/>
      <c r="D718" s="206"/>
      <c r="E718" s="206" t="s">
        <v>416</v>
      </c>
      <c r="F718" s="207">
        <v>938.5829</v>
      </c>
      <c r="G718" s="207">
        <v>0</v>
      </c>
      <c r="H718" s="208">
        <v>0</v>
      </c>
    </row>
    <row r="719" spans="2:8" s="196" customFormat="1" ht="15" x14ac:dyDescent="0.25">
      <c r="B719" s="194"/>
      <c r="C719" s="205"/>
      <c r="D719" s="206"/>
      <c r="E719" s="206" t="s">
        <v>420</v>
      </c>
      <c r="F719" s="207">
        <v>983.12099999999998</v>
      </c>
      <c r="G719" s="207">
        <v>0</v>
      </c>
      <c r="H719" s="208">
        <v>0</v>
      </c>
    </row>
    <row r="720" spans="2:8" s="196" customFormat="1" ht="15" x14ac:dyDescent="0.25">
      <c r="B720" s="194"/>
      <c r="C720" s="205"/>
      <c r="D720" s="206"/>
      <c r="E720" s="206" t="s">
        <v>130</v>
      </c>
      <c r="F720" s="207">
        <v>13.712785400000003</v>
      </c>
      <c r="G720" s="207">
        <v>0</v>
      </c>
      <c r="H720" s="208">
        <v>0</v>
      </c>
    </row>
    <row r="721" spans="2:8" s="196" customFormat="1" ht="15" x14ac:dyDescent="0.25">
      <c r="B721" s="194"/>
      <c r="C721" s="205"/>
      <c r="D721" s="206"/>
      <c r="E721" s="206" t="s">
        <v>137</v>
      </c>
      <c r="F721" s="207">
        <v>83.270967000000013</v>
      </c>
      <c r="G721" s="207">
        <v>62.495173000000001</v>
      </c>
      <c r="H721" s="208">
        <v>3.6943323864256626E-3</v>
      </c>
    </row>
    <row r="722" spans="2:8" s="196" customFormat="1" ht="15" x14ac:dyDescent="0.25">
      <c r="B722" s="194"/>
      <c r="C722" s="205"/>
      <c r="D722" s="206"/>
      <c r="E722" s="206" t="s">
        <v>307</v>
      </c>
      <c r="F722" s="207">
        <v>31.881005699999992</v>
      </c>
      <c r="G722" s="207">
        <v>0</v>
      </c>
      <c r="H722" s="208">
        <v>0</v>
      </c>
    </row>
    <row r="723" spans="2:8" s="196" customFormat="1" ht="15" x14ac:dyDescent="0.25">
      <c r="B723" s="194"/>
      <c r="C723" s="205"/>
      <c r="D723" s="206"/>
      <c r="E723" s="206"/>
      <c r="F723" s="207"/>
      <c r="G723" s="207"/>
      <c r="H723" s="208"/>
    </row>
    <row r="724" spans="2:8" s="196" customFormat="1" ht="15" x14ac:dyDescent="0.25">
      <c r="B724" s="194"/>
      <c r="C724" s="205" t="s">
        <v>453</v>
      </c>
      <c r="D724" s="206" t="s">
        <v>416</v>
      </c>
      <c r="E724" s="206" t="s">
        <v>146</v>
      </c>
      <c r="F724" s="207">
        <v>6710.8833649000007</v>
      </c>
      <c r="G724" s="207">
        <v>7092.7863929999994</v>
      </c>
      <c r="H724" s="208">
        <v>1.5959658728565231E-2</v>
      </c>
    </row>
    <row r="725" spans="2:8" s="196" customFormat="1" ht="15" x14ac:dyDescent="0.25">
      <c r="B725" s="194"/>
      <c r="C725" s="205"/>
      <c r="D725" s="206" t="s">
        <v>402</v>
      </c>
      <c r="E725" s="206" t="s">
        <v>142</v>
      </c>
      <c r="F725" s="207">
        <v>0</v>
      </c>
      <c r="G725" s="207">
        <v>4901.3865944999998</v>
      </c>
      <c r="H725" s="208">
        <v>8.6236971673423184E-3</v>
      </c>
    </row>
    <row r="726" spans="2:8" s="196" customFormat="1" ht="15" x14ac:dyDescent="0.25">
      <c r="B726" s="194"/>
      <c r="C726" s="205"/>
      <c r="D726" s="206"/>
      <c r="E726" s="206"/>
      <c r="F726" s="207"/>
      <c r="G726" s="207"/>
      <c r="H726" s="208"/>
    </row>
    <row r="727" spans="2:8" s="196" customFormat="1" ht="15" x14ac:dyDescent="0.25">
      <c r="B727" s="194"/>
      <c r="C727" s="205" t="s">
        <v>543</v>
      </c>
      <c r="D727" s="206" t="s">
        <v>178</v>
      </c>
      <c r="E727" s="206" t="s">
        <v>180</v>
      </c>
      <c r="F727" s="207">
        <v>4829.909893</v>
      </c>
      <c r="G727" s="207">
        <v>6548.9260400000003</v>
      </c>
      <c r="H727" s="208">
        <v>2.4900491788495845E-2</v>
      </c>
    </row>
    <row r="728" spans="2:8" s="196" customFormat="1" ht="15" x14ac:dyDescent="0.25">
      <c r="B728" s="194"/>
      <c r="C728" s="205"/>
      <c r="D728" s="206"/>
      <c r="E728" s="206" t="s">
        <v>115</v>
      </c>
      <c r="F728" s="207">
        <v>18544.9728</v>
      </c>
      <c r="G728" s="207">
        <v>3439.779</v>
      </c>
      <c r="H728" s="208">
        <v>5.0828113230042202E-3</v>
      </c>
    </row>
    <row r="729" spans="2:8" s="196" customFormat="1" ht="15" x14ac:dyDescent="0.25">
      <c r="B729" s="194"/>
      <c r="C729" s="205"/>
      <c r="D729" s="206"/>
      <c r="E729" s="206" t="s">
        <v>116</v>
      </c>
      <c r="F729" s="207">
        <v>77341.799599999998</v>
      </c>
      <c r="G729" s="207">
        <v>0</v>
      </c>
      <c r="H729" s="208">
        <v>0</v>
      </c>
    </row>
    <row r="730" spans="2:8" s="196" customFormat="1" ht="15" x14ac:dyDescent="0.25">
      <c r="B730" s="194"/>
      <c r="C730" s="205"/>
      <c r="D730" s="206"/>
      <c r="E730" s="206" t="s">
        <v>117</v>
      </c>
      <c r="F730" s="207">
        <v>0</v>
      </c>
      <c r="G730" s="207">
        <v>2364.9648000000002</v>
      </c>
      <c r="H730" s="208">
        <v>1.3654127594833268E-2</v>
      </c>
    </row>
    <row r="731" spans="2:8" s="196" customFormat="1" ht="15" x14ac:dyDescent="0.25">
      <c r="B731" s="194"/>
      <c r="C731" s="205"/>
      <c r="D731" s="206"/>
      <c r="E731" s="206" t="s">
        <v>176</v>
      </c>
      <c r="F731" s="207">
        <v>892.69240530000002</v>
      </c>
      <c r="G731" s="209">
        <v>0</v>
      </c>
      <c r="H731" s="208">
        <v>0</v>
      </c>
    </row>
    <row r="732" spans="2:8" s="196" customFormat="1" ht="15" x14ac:dyDescent="0.25">
      <c r="B732" s="194"/>
      <c r="C732" s="205"/>
      <c r="D732" s="206"/>
      <c r="E732" s="206" t="s">
        <v>118</v>
      </c>
      <c r="F732" s="207">
        <v>37249.712899999999</v>
      </c>
      <c r="G732" s="209">
        <v>18786.41</v>
      </c>
      <c r="H732" s="208">
        <v>1.6466930497591379E-2</v>
      </c>
    </row>
    <row r="733" spans="2:8" s="196" customFormat="1" ht="15" x14ac:dyDescent="0.25">
      <c r="B733" s="194"/>
      <c r="C733" s="205"/>
      <c r="D733" s="206"/>
      <c r="E733" s="206" t="s">
        <v>119</v>
      </c>
      <c r="F733" s="207">
        <v>184641.84067999999</v>
      </c>
      <c r="G733" s="209">
        <v>150496.60999999999</v>
      </c>
      <c r="H733" s="208">
        <v>8.1902088788989982E-2</v>
      </c>
    </row>
    <row r="734" spans="2:8" s="196" customFormat="1" ht="15" x14ac:dyDescent="0.25">
      <c r="B734" s="194"/>
      <c r="C734" s="205"/>
      <c r="D734" s="206"/>
      <c r="E734" s="206" t="s">
        <v>132</v>
      </c>
      <c r="F734" s="207">
        <v>1392.0310500000001</v>
      </c>
      <c r="G734" s="209">
        <v>0</v>
      </c>
      <c r="H734" s="208">
        <v>0</v>
      </c>
    </row>
    <row r="735" spans="2:8" s="196" customFormat="1" ht="15" x14ac:dyDescent="0.25">
      <c r="B735" s="194"/>
      <c r="C735" s="205"/>
      <c r="D735" s="206"/>
      <c r="E735" s="206" t="s">
        <v>165</v>
      </c>
      <c r="F735" s="207">
        <v>1655.14481</v>
      </c>
      <c r="G735" s="209">
        <v>0</v>
      </c>
      <c r="H735" s="208">
        <v>0</v>
      </c>
    </row>
    <row r="736" spans="2:8" s="196" customFormat="1" ht="15" x14ac:dyDescent="0.25">
      <c r="B736" s="194"/>
      <c r="C736" s="205"/>
      <c r="D736" s="206"/>
      <c r="E736" s="206" t="s">
        <v>120</v>
      </c>
      <c r="F736" s="209">
        <v>41871.000500000002</v>
      </c>
      <c r="G736" s="209">
        <v>33072.845000000001</v>
      </c>
      <c r="H736" s="208">
        <v>3.0770025105503217E-2</v>
      </c>
    </row>
    <row r="737" spans="2:8" s="196" customFormat="1" ht="15" x14ac:dyDescent="0.25">
      <c r="B737" s="194"/>
      <c r="C737" s="205"/>
      <c r="D737" s="206"/>
      <c r="E737" s="206" t="s">
        <v>122</v>
      </c>
      <c r="F737" s="207">
        <v>19978.380125700005</v>
      </c>
      <c r="G737" s="209">
        <v>268.70400000000001</v>
      </c>
      <c r="H737" s="208">
        <v>2.5471424885562677E-4</v>
      </c>
    </row>
    <row r="738" spans="2:8" s="196" customFormat="1" ht="15" x14ac:dyDescent="0.25">
      <c r="B738" s="194"/>
      <c r="C738" s="205"/>
      <c r="D738" s="206"/>
      <c r="E738" s="206" t="s">
        <v>140</v>
      </c>
      <c r="F738" s="207">
        <v>667.32650890000002</v>
      </c>
      <c r="G738" s="209">
        <v>62.970035999999993</v>
      </c>
      <c r="H738" s="208">
        <v>1.1883205688711022E-3</v>
      </c>
    </row>
    <row r="739" spans="2:8" s="196" customFormat="1" ht="15" x14ac:dyDescent="0.25">
      <c r="B739" s="194"/>
      <c r="C739" s="205"/>
      <c r="D739" s="206"/>
      <c r="E739" s="206" t="s">
        <v>124</v>
      </c>
      <c r="F739" s="207">
        <v>46983.049979999996</v>
      </c>
      <c r="G739" s="209">
        <v>1474.191</v>
      </c>
      <c r="H739" s="208">
        <v>6.9749975442875512E-4</v>
      </c>
    </row>
    <row r="740" spans="2:8" s="196" customFormat="1" ht="15" x14ac:dyDescent="0.25">
      <c r="B740" s="194"/>
      <c r="C740" s="205"/>
      <c r="D740" s="206"/>
      <c r="E740" s="206" t="s">
        <v>402</v>
      </c>
      <c r="F740" s="207">
        <v>1965.1876500000001</v>
      </c>
      <c r="G740" s="209">
        <v>0</v>
      </c>
      <c r="H740" s="208">
        <v>0</v>
      </c>
    </row>
    <row r="741" spans="2:8" s="196" customFormat="1" ht="15" x14ac:dyDescent="0.25">
      <c r="B741" s="194"/>
      <c r="C741" s="205"/>
      <c r="D741" s="206"/>
      <c r="E741" s="206" t="s">
        <v>143</v>
      </c>
      <c r="F741" s="207">
        <v>0</v>
      </c>
      <c r="G741" s="209">
        <v>1474.191</v>
      </c>
      <c r="H741" s="208">
        <v>7.9122414044441852E-3</v>
      </c>
    </row>
    <row r="742" spans="2:8" s="196" customFormat="1" ht="15" x14ac:dyDescent="0.25">
      <c r="B742" s="194"/>
      <c r="C742" s="205"/>
      <c r="D742" s="206"/>
      <c r="E742" s="206" t="s">
        <v>114</v>
      </c>
      <c r="F742" s="207">
        <v>631275.40378999989</v>
      </c>
      <c r="G742" s="209">
        <v>0</v>
      </c>
      <c r="H742" s="208">
        <v>0</v>
      </c>
    </row>
    <row r="743" spans="2:8" s="196" customFormat="1" ht="15" x14ac:dyDescent="0.25">
      <c r="B743" s="194"/>
      <c r="C743" s="205"/>
      <c r="D743" s="206"/>
      <c r="E743" s="206" t="s">
        <v>144</v>
      </c>
      <c r="F743" s="207">
        <v>44134.698250000001</v>
      </c>
      <c r="G743" s="209">
        <v>37548.150200000004</v>
      </c>
      <c r="H743" s="208">
        <v>3.7324053889075913E-2</v>
      </c>
    </row>
    <row r="744" spans="2:8" s="196" customFormat="1" ht="15" x14ac:dyDescent="0.25">
      <c r="B744" s="194"/>
      <c r="C744" s="205"/>
      <c r="D744" s="206"/>
      <c r="E744" s="206" t="s">
        <v>125</v>
      </c>
      <c r="F744" s="207">
        <v>1344601.8651960003</v>
      </c>
      <c r="G744" s="209">
        <v>0</v>
      </c>
      <c r="H744" s="208">
        <v>0</v>
      </c>
    </row>
    <row r="745" spans="2:8" s="196" customFormat="1" ht="15" x14ac:dyDescent="0.25">
      <c r="B745" s="194"/>
      <c r="C745" s="205"/>
      <c r="D745" s="206"/>
      <c r="E745" s="206" t="s">
        <v>350</v>
      </c>
      <c r="F745" s="207">
        <v>370.923745</v>
      </c>
      <c r="G745" s="209">
        <v>0</v>
      </c>
      <c r="H745" s="208">
        <v>0</v>
      </c>
    </row>
    <row r="746" spans="2:8" s="196" customFormat="1" ht="15" x14ac:dyDescent="0.25">
      <c r="B746" s="194"/>
      <c r="C746" s="205"/>
      <c r="D746" s="206"/>
      <c r="E746" s="206" t="s">
        <v>141</v>
      </c>
      <c r="F746" s="207">
        <v>928.02070000000003</v>
      </c>
      <c r="G746" s="209">
        <v>0</v>
      </c>
      <c r="H746" s="208">
        <v>0</v>
      </c>
    </row>
    <row r="747" spans="2:8" s="196" customFormat="1" ht="15" x14ac:dyDescent="0.25">
      <c r="B747" s="194"/>
      <c r="C747" s="205"/>
      <c r="D747" s="206"/>
      <c r="E747" s="206" t="s">
        <v>348</v>
      </c>
      <c r="F747" s="207">
        <v>87.703779300000022</v>
      </c>
      <c r="G747" s="209">
        <v>113.263712</v>
      </c>
      <c r="H747" s="208">
        <v>2.2484020909934791E-2</v>
      </c>
    </row>
    <row r="748" spans="2:8" s="196" customFormat="1" ht="15" x14ac:dyDescent="0.25">
      <c r="B748" s="194"/>
      <c r="C748" s="205"/>
      <c r="D748" s="206"/>
      <c r="E748" s="206" t="s">
        <v>130</v>
      </c>
      <c r="F748" s="207">
        <v>133.477474</v>
      </c>
      <c r="G748" s="209">
        <v>133.99994800000002</v>
      </c>
      <c r="H748" s="208">
        <v>2.0349564685376173E-2</v>
      </c>
    </row>
    <row r="749" spans="2:8" s="196" customFormat="1" ht="15" x14ac:dyDescent="0.25">
      <c r="B749" s="194"/>
      <c r="C749" s="205"/>
      <c r="D749" s="206"/>
      <c r="E749" s="206" t="s">
        <v>137</v>
      </c>
      <c r="F749" s="207">
        <v>74.039870000000008</v>
      </c>
      <c r="G749" s="209">
        <v>0</v>
      </c>
      <c r="H749" s="208">
        <v>0</v>
      </c>
    </row>
    <row r="750" spans="2:8" s="196" customFormat="1" ht="15" x14ac:dyDescent="0.25">
      <c r="B750" s="194"/>
      <c r="C750" s="205"/>
      <c r="D750" s="206"/>
      <c r="E750" s="206" t="s">
        <v>307</v>
      </c>
      <c r="F750" s="207">
        <v>141.20369579999999</v>
      </c>
      <c r="G750" s="209">
        <v>164.90837199999999</v>
      </c>
      <c r="H750" s="208">
        <v>2.020435667638644E-2</v>
      </c>
    </row>
    <row r="751" spans="2:8" s="196" customFormat="1" ht="15" x14ac:dyDescent="0.25">
      <c r="B751" s="194"/>
      <c r="C751" s="205"/>
      <c r="D751" s="206"/>
      <c r="E751" s="206" t="s">
        <v>185</v>
      </c>
      <c r="F751" s="207">
        <v>5288.9372024999993</v>
      </c>
      <c r="G751" s="209">
        <v>9344.3134639999989</v>
      </c>
      <c r="H751" s="208">
        <v>2.7453979896443957E-2</v>
      </c>
    </row>
    <row r="752" spans="2:8" s="196" customFormat="1" ht="15" x14ac:dyDescent="0.25">
      <c r="B752" s="194"/>
      <c r="C752" s="205"/>
      <c r="D752" s="206"/>
      <c r="E752" s="206" t="s">
        <v>142</v>
      </c>
      <c r="F752" s="207">
        <v>6384.9214958999992</v>
      </c>
      <c r="G752" s="209">
        <v>0</v>
      </c>
      <c r="H752" s="208">
        <v>0</v>
      </c>
    </row>
    <row r="753" spans="2:8" s="196" customFormat="1" ht="15" x14ac:dyDescent="0.25">
      <c r="B753" s="194"/>
      <c r="C753" s="205"/>
      <c r="D753" s="206"/>
      <c r="E753" s="206" t="s">
        <v>530</v>
      </c>
      <c r="F753" s="207">
        <v>984.58498400000008</v>
      </c>
      <c r="G753" s="209">
        <v>0</v>
      </c>
      <c r="H753" s="208">
        <v>0</v>
      </c>
    </row>
    <row r="754" spans="2:8" s="196" customFormat="1" ht="15" x14ac:dyDescent="0.25">
      <c r="B754" s="194"/>
      <c r="C754" s="205"/>
      <c r="D754" s="206"/>
      <c r="E754" s="206"/>
      <c r="F754" s="207"/>
      <c r="G754" s="209"/>
      <c r="H754" s="208"/>
    </row>
    <row r="755" spans="2:8" s="196" customFormat="1" ht="15" x14ac:dyDescent="0.25">
      <c r="B755" s="194"/>
      <c r="C755" s="205" t="s">
        <v>454</v>
      </c>
      <c r="D755" s="206" t="s">
        <v>182</v>
      </c>
      <c r="E755" s="206" t="s">
        <v>302</v>
      </c>
      <c r="F755" s="207">
        <v>998.27559139999994</v>
      </c>
      <c r="G755" s="209">
        <v>9539.4244529999996</v>
      </c>
      <c r="H755" s="208">
        <v>5.8090896248524246E-2</v>
      </c>
    </row>
    <row r="756" spans="2:8" s="196" customFormat="1" ht="15" x14ac:dyDescent="0.25">
      <c r="B756" s="194"/>
      <c r="C756" s="205"/>
      <c r="D756" s="206" t="s">
        <v>351</v>
      </c>
      <c r="E756" s="206" t="s">
        <v>406</v>
      </c>
      <c r="F756" s="207">
        <v>12394.0302708</v>
      </c>
      <c r="G756" s="209">
        <v>12357.963035000001</v>
      </c>
      <c r="H756" s="208">
        <v>3.9308091301204572E-2</v>
      </c>
    </row>
    <row r="757" spans="2:8" s="196" customFormat="1" ht="15" x14ac:dyDescent="0.25">
      <c r="B757" s="194"/>
      <c r="C757" s="205"/>
      <c r="D757" s="206" t="s">
        <v>303</v>
      </c>
      <c r="E757" s="206" t="s">
        <v>139</v>
      </c>
      <c r="F757" s="207">
        <v>26446.360525599997</v>
      </c>
      <c r="G757" s="209">
        <v>21812.040263999999</v>
      </c>
      <c r="H757" s="208">
        <v>4.1888943820554463E-2</v>
      </c>
    </row>
    <row r="758" spans="2:8" s="196" customFormat="1" ht="15" x14ac:dyDescent="0.25">
      <c r="B758" s="194"/>
      <c r="C758" s="205"/>
      <c r="D758" s="206" t="s">
        <v>178</v>
      </c>
      <c r="E758" s="206" t="s">
        <v>148</v>
      </c>
      <c r="F758" s="207">
        <v>352.520465</v>
      </c>
      <c r="G758" s="209">
        <v>1594.792522</v>
      </c>
      <c r="H758" s="208">
        <v>2.2781671804199214E-2</v>
      </c>
    </row>
    <row r="759" spans="2:8" s="196" customFormat="1" ht="15" x14ac:dyDescent="0.25">
      <c r="B759" s="194"/>
      <c r="C759" s="205"/>
      <c r="D759" s="206" t="s">
        <v>155</v>
      </c>
      <c r="E759" s="206" t="s">
        <v>145</v>
      </c>
      <c r="F759" s="207">
        <v>27311.124096899999</v>
      </c>
      <c r="G759" s="209">
        <v>22261.599040000001</v>
      </c>
      <c r="H759" s="208">
        <v>4.0288397370024202E-2</v>
      </c>
    </row>
    <row r="760" spans="2:8" s="196" customFormat="1" ht="15" x14ac:dyDescent="0.25">
      <c r="B760" s="194"/>
      <c r="C760" s="205"/>
      <c r="D760" s="206" t="s">
        <v>305</v>
      </c>
      <c r="E760" s="206" t="s">
        <v>115</v>
      </c>
      <c r="F760" s="207">
        <v>7439.4599399999997</v>
      </c>
      <c r="G760" s="209">
        <v>996.476</v>
      </c>
      <c r="H760" s="208">
        <v>1.4724491009166442E-3</v>
      </c>
    </row>
    <row r="761" spans="2:8" s="196" customFormat="1" ht="15" x14ac:dyDescent="0.25">
      <c r="B761" s="194"/>
      <c r="C761" s="205"/>
      <c r="D761" s="206" t="s">
        <v>404</v>
      </c>
      <c r="E761" s="206" t="s">
        <v>118</v>
      </c>
      <c r="F761" s="207">
        <v>26196.329599999997</v>
      </c>
      <c r="G761" s="209">
        <v>0</v>
      </c>
      <c r="H761" s="208">
        <v>0</v>
      </c>
    </row>
    <row r="762" spans="2:8" s="196" customFormat="1" ht="15" x14ac:dyDescent="0.25">
      <c r="B762" s="194"/>
      <c r="C762" s="205"/>
      <c r="D762" s="206" t="s">
        <v>529</v>
      </c>
      <c r="E762" s="206" t="s">
        <v>131</v>
      </c>
      <c r="F762" s="207">
        <v>4355.2602105999995</v>
      </c>
      <c r="G762" s="209">
        <v>4612.0784000000003</v>
      </c>
      <c r="H762" s="208">
        <v>4.6787346026992062E-2</v>
      </c>
    </row>
    <row r="763" spans="2:8" s="196" customFormat="1" ht="15" x14ac:dyDescent="0.25">
      <c r="B763" s="194"/>
      <c r="C763" s="205"/>
      <c r="D763" s="206" t="s">
        <v>399</v>
      </c>
      <c r="E763" s="206" t="s">
        <v>132</v>
      </c>
      <c r="F763" s="207">
        <v>31925.180091699996</v>
      </c>
      <c r="G763" s="209">
        <v>27767.743101999997</v>
      </c>
      <c r="H763" s="208">
        <v>3.7640325104008339E-2</v>
      </c>
    </row>
    <row r="764" spans="2:8" s="196" customFormat="1" ht="15" x14ac:dyDescent="0.25">
      <c r="B764" s="194"/>
      <c r="C764" s="205"/>
      <c r="D764" s="206" t="s">
        <v>400</v>
      </c>
      <c r="E764" s="206" t="s">
        <v>164</v>
      </c>
      <c r="F764" s="207">
        <v>766.11194400000011</v>
      </c>
      <c r="G764" s="209">
        <v>4414.1037460000007</v>
      </c>
      <c r="H764" s="208">
        <v>4.6919147635342648E-2</v>
      </c>
    </row>
    <row r="765" spans="2:8" s="196" customFormat="1" ht="15" x14ac:dyDescent="0.25">
      <c r="B765" s="194"/>
      <c r="C765" s="205"/>
      <c r="D765" s="206" t="s">
        <v>412</v>
      </c>
      <c r="E765" s="206" t="s">
        <v>121</v>
      </c>
      <c r="F765" s="207">
        <v>9437.554444899999</v>
      </c>
      <c r="G765" s="209">
        <v>34563.664398000001</v>
      </c>
      <c r="H765" s="208">
        <v>4.894219440469718E-2</v>
      </c>
    </row>
    <row r="766" spans="2:8" s="196" customFormat="1" ht="15" x14ac:dyDescent="0.25">
      <c r="B766" s="194"/>
      <c r="C766" s="205"/>
      <c r="D766" s="206" t="s">
        <v>306</v>
      </c>
      <c r="E766" s="206" t="s">
        <v>122</v>
      </c>
      <c r="F766" s="207">
        <v>116898.33925439998</v>
      </c>
      <c r="G766" s="209">
        <v>40162.525500000003</v>
      </c>
      <c r="H766" s="208">
        <v>3.8071511830406163E-2</v>
      </c>
    </row>
    <row r="767" spans="2:8" s="196" customFormat="1" ht="15" x14ac:dyDescent="0.25">
      <c r="B767" s="194"/>
      <c r="C767" s="205"/>
      <c r="D767" s="206" t="s">
        <v>144</v>
      </c>
      <c r="E767" s="206" t="s">
        <v>140</v>
      </c>
      <c r="F767" s="207">
        <v>3895.0333019</v>
      </c>
      <c r="G767" s="209">
        <v>1563.2033509999999</v>
      </c>
      <c r="H767" s="208">
        <v>2.9499533640437073E-2</v>
      </c>
    </row>
    <row r="768" spans="2:8" s="196" customFormat="1" ht="15" x14ac:dyDescent="0.25">
      <c r="B768" s="194"/>
      <c r="C768" s="205"/>
      <c r="D768" s="206" t="s">
        <v>124</v>
      </c>
      <c r="E768" s="206" t="s">
        <v>133</v>
      </c>
      <c r="F768" s="207">
        <v>41934.21415</v>
      </c>
      <c r="G768" s="209">
        <v>80153.970230999999</v>
      </c>
      <c r="H768" s="208">
        <v>4.0143105317301732E-2</v>
      </c>
    </row>
    <row r="769" spans="2:8" s="196" customFormat="1" ht="15" x14ac:dyDescent="0.25">
      <c r="B769" s="194"/>
      <c r="C769" s="205"/>
      <c r="D769" s="206" t="s">
        <v>120</v>
      </c>
      <c r="E769" s="206" t="s">
        <v>123</v>
      </c>
      <c r="F769" s="207">
        <v>25738.177421</v>
      </c>
      <c r="G769" s="209">
        <v>160286.21733499999</v>
      </c>
      <c r="H769" s="208">
        <v>5.9635699154295604E-2</v>
      </c>
    </row>
    <row r="770" spans="2:8" s="196" customFormat="1" ht="15" x14ac:dyDescent="0.25">
      <c r="B770" s="194"/>
      <c r="C770" s="205"/>
      <c r="D770" s="206" t="s">
        <v>118</v>
      </c>
      <c r="E770" s="206" t="s">
        <v>124</v>
      </c>
      <c r="F770" s="207">
        <v>37575.610249999998</v>
      </c>
      <c r="G770" s="209">
        <v>0</v>
      </c>
      <c r="H770" s="208">
        <v>0</v>
      </c>
    </row>
    <row r="771" spans="2:8" s="196" customFormat="1" ht="15" x14ac:dyDescent="0.25">
      <c r="B771" s="194"/>
      <c r="C771" s="205"/>
      <c r="D771" s="206" t="s">
        <v>115</v>
      </c>
      <c r="E771" s="206" t="s">
        <v>149</v>
      </c>
      <c r="F771" s="207">
        <v>469.65374000000003</v>
      </c>
      <c r="G771" s="209">
        <v>5448.106761</v>
      </c>
      <c r="H771" s="208">
        <v>6.2407082768584331E-2</v>
      </c>
    </row>
    <row r="772" spans="2:8" s="196" customFormat="1" ht="15" x14ac:dyDescent="0.25">
      <c r="B772" s="194"/>
      <c r="C772" s="205"/>
      <c r="D772" s="206"/>
      <c r="E772" s="206" t="s">
        <v>114</v>
      </c>
      <c r="F772" s="207">
        <v>97478.447469999999</v>
      </c>
      <c r="G772" s="209">
        <v>0</v>
      </c>
      <c r="H772" s="208">
        <v>0</v>
      </c>
    </row>
    <row r="773" spans="2:8" s="196" customFormat="1" ht="15" x14ac:dyDescent="0.25">
      <c r="B773" s="194"/>
      <c r="C773" s="205"/>
      <c r="D773" s="206"/>
      <c r="E773" s="206" t="s">
        <v>134</v>
      </c>
      <c r="F773" s="207">
        <v>15178.410529999999</v>
      </c>
      <c r="G773" s="209">
        <v>93912.049721000003</v>
      </c>
      <c r="H773" s="208">
        <v>6.2707868854561616E-2</v>
      </c>
    </row>
    <row r="774" spans="2:8" s="196" customFormat="1" ht="15" x14ac:dyDescent="0.25">
      <c r="B774" s="194"/>
      <c r="C774" s="205"/>
      <c r="D774" s="206"/>
      <c r="E774" s="206" t="s">
        <v>166</v>
      </c>
      <c r="F774" s="207">
        <v>1051.3052229999998</v>
      </c>
      <c r="G774" s="209">
        <v>2264.9405890000003</v>
      </c>
      <c r="H774" s="208">
        <v>6.3597718594639363E-2</v>
      </c>
    </row>
    <row r="775" spans="2:8" s="196" customFormat="1" ht="15" x14ac:dyDescent="0.25">
      <c r="B775" s="194"/>
      <c r="C775" s="205"/>
      <c r="D775" s="206"/>
      <c r="E775" s="206" t="s">
        <v>167</v>
      </c>
      <c r="F775" s="207">
        <v>238.34329320000001</v>
      </c>
      <c r="G775" s="209">
        <v>457.701234</v>
      </c>
      <c r="H775" s="208">
        <v>4.2410088047714276E-2</v>
      </c>
    </row>
    <row r="776" spans="2:8" s="196" customFormat="1" ht="15" x14ac:dyDescent="0.25">
      <c r="B776" s="194"/>
      <c r="C776" s="205"/>
      <c r="D776" s="206"/>
      <c r="E776" s="206" t="s">
        <v>183</v>
      </c>
      <c r="F776" s="207">
        <v>41.177090900000003</v>
      </c>
      <c r="G776" s="209">
        <v>41.6038</v>
      </c>
      <c r="H776" s="208">
        <v>1.4642230296747865E-2</v>
      </c>
    </row>
    <row r="777" spans="2:8" s="196" customFormat="1" ht="15" x14ac:dyDescent="0.25">
      <c r="B777" s="194"/>
      <c r="C777" s="205"/>
      <c r="D777" s="206"/>
      <c r="E777" s="206" t="s">
        <v>168</v>
      </c>
      <c r="F777" s="207">
        <v>6099.883102400001</v>
      </c>
      <c r="G777" s="209">
        <v>41340.834266999998</v>
      </c>
      <c r="H777" s="208">
        <v>5.8589306672419253E-2</v>
      </c>
    </row>
    <row r="778" spans="2:8" s="196" customFormat="1" ht="15" x14ac:dyDescent="0.25">
      <c r="B778" s="194"/>
      <c r="C778" s="205"/>
      <c r="D778" s="206"/>
      <c r="E778" s="206" t="s">
        <v>306</v>
      </c>
      <c r="F778" s="207">
        <v>22520.919679999999</v>
      </c>
      <c r="G778" s="209">
        <v>0</v>
      </c>
      <c r="H778" s="208">
        <v>0</v>
      </c>
    </row>
    <row r="779" spans="2:8" s="196" customFormat="1" ht="15" x14ac:dyDescent="0.25">
      <c r="B779" s="194"/>
      <c r="C779" s="205"/>
      <c r="D779" s="206"/>
      <c r="E779" s="206" t="s">
        <v>125</v>
      </c>
      <c r="F779" s="207">
        <v>177272.43495</v>
      </c>
      <c r="G779" s="209">
        <v>0</v>
      </c>
      <c r="H779" s="208">
        <v>0</v>
      </c>
    </row>
    <row r="780" spans="2:8" s="196" customFormat="1" ht="15" x14ac:dyDescent="0.25">
      <c r="B780" s="194"/>
      <c r="C780" s="205"/>
      <c r="D780" s="206"/>
      <c r="E780" s="206" t="s">
        <v>141</v>
      </c>
      <c r="F780" s="207">
        <v>1340.9357850000001</v>
      </c>
      <c r="G780" s="209">
        <v>0</v>
      </c>
      <c r="H780" s="208">
        <v>0</v>
      </c>
    </row>
    <row r="781" spans="2:8" s="196" customFormat="1" ht="15" x14ac:dyDescent="0.25">
      <c r="B781" s="194"/>
      <c r="C781" s="205"/>
      <c r="D781" s="206"/>
      <c r="E781" s="206" t="s">
        <v>348</v>
      </c>
      <c r="F781" s="207">
        <v>32.875969499999997</v>
      </c>
      <c r="G781" s="209">
        <v>0</v>
      </c>
      <c r="H781" s="208">
        <v>0</v>
      </c>
    </row>
    <row r="782" spans="2:8" s="196" customFormat="1" ht="15" x14ac:dyDescent="0.25">
      <c r="B782" s="194"/>
      <c r="C782" s="205"/>
      <c r="D782" s="206"/>
      <c r="E782" s="206" t="s">
        <v>126</v>
      </c>
      <c r="F782" s="207">
        <v>613.29062940000028</v>
      </c>
      <c r="G782" s="209">
        <v>523.49467200000004</v>
      </c>
      <c r="H782" s="208">
        <v>2.0166033417704642E-2</v>
      </c>
    </row>
    <row r="783" spans="2:8" s="196" customFormat="1" ht="15" x14ac:dyDescent="0.25">
      <c r="B783" s="194"/>
      <c r="C783" s="205"/>
      <c r="D783" s="206"/>
      <c r="E783" s="206" t="s">
        <v>127</v>
      </c>
      <c r="F783" s="207">
        <v>4851.3122128999967</v>
      </c>
      <c r="G783" s="209">
        <v>8492.9997320000002</v>
      </c>
      <c r="H783" s="208">
        <v>0.10210198646770674</v>
      </c>
    </row>
    <row r="784" spans="2:8" s="196" customFormat="1" ht="15" x14ac:dyDescent="0.25">
      <c r="B784" s="194"/>
      <c r="C784" s="205"/>
      <c r="D784" s="206"/>
      <c r="E784" s="206" t="s">
        <v>128</v>
      </c>
      <c r="F784" s="207">
        <v>16007.391762599987</v>
      </c>
      <c r="G784" s="209">
        <v>22960.215993000002</v>
      </c>
      <c r="H784" s="208">
        <v>0.10215834945773095</v>
      </c>
    </row>
    <row r="785" spans="2:8" s="196" customFormat="1" ht="15" x14ac:dyDescent="0.25">
      <c r="B785" s="194"/>
      <c r="C785" s="205"/>
      <c r="D785" s="206"/>
      <c r="E785" s="206" t="s">
        <v>142</v>
      </c>
      <c r="F785" s="207">
        <v>5938.6174500000006</v>
      </c>
      <c r="G785" s="209">
        <v>18421.806035999998</v>
      </c>
      <c r="H785" s="208">
        <v>3.2412068190713461E-2</v>
      </c>
    </row>
    <row r="786" spans="2:8" s="196" customFormat="1" ht="15" x14ac:dyDescent="0.25">
      <c r="B786" s="194"/>
      <c r="C786" s="205"/>
      <c r="D786" s="206"/>
      <c r="E786" s="206" t="s">
        <v>150</v>
      </c>
      <c r="F786" s="207">
        <v>4924.4504006999996</v>
      </c>
      <c r="G786" s="209">
        <v>5742.1281279999994</v>
      </c>
      <c r="H786" s="208">
        <v>0.12179786042331188</v>
      </c>
    </row>
    <row r="787" spans="2:8" s="196" customFormat="1" ht="15" x14ac:dyDescent="0.25">
      <c r="B787" s="194"/>
      <c r="C787" s="205"/>
      <c r="D787" s="206"/>
      <c r="E787" s="206"/>
      <c r="F787" s="207"/>
      <c r="G787" s="209"/>
      <c r="H787" s="208"/>
    </row>
    <row r="788" spans="2:8" s="196" customFormat="1" ht="15" x14ac:dyDescent="0.25">
      <c r="B788" s="194"/>
      <c r="C788" s="205" t="s">
        <v>544</v>
      </c>
      <c r="D788" s="206"/>
      <c r="E788" s="206" t="s">
        <v>115</v>
      </c>
      <c r="F788" s="207">
        <v>0</v>
      </c>
      <c r="G788" s="209">
        <v>7306.8074999999999</v>
      </c>
      <c r="H788" s="208">
        <v>1.0796950587817461E-2</v>
      </c>
    </row>
    <row r="789" spans="2:8" s="196" customFormat="1" ht="15" x14ac:dyDescent="0.25">
      <c r="B789" s="194"/>
      <c r="C789" s="205" t="s">
        <v>545</v>
      </c>
      <c r="D789" s="206"/>
      <c r="E789" s="206" t="s">
        <v>117</v>
      </c>
      <c r="F789" s="207">
        <v>0</v>
      </c>
      <c r="G789" s="209">
        <v>1461.3615</v>
      </c>
      <c r="H789" s="208">
        <v>8.4371726730042389E-3</v>
      </c>
    </row>
    <row r="790" spans="2:8" s="196" customFormat="1" ht="15" x14ac:dyDescent="0.25">
      <c r="B790" s="194"/>
      <c r="C790" s="205"/>
      <c r="D790" s="206"/>
      <c r="E790" s="206" t="s">
        <v>132</v>
      </c>
      <c r="F790" s="207">
        <v>0</v>
      </c>
      <c r="G790" s="209">
        <v>730.68074999999999</v>
      </c>
      <c r="H790" s="208">
        <v>9.9046800008963294E-4</v>
      </c>
    </row>
    <row r="791" spans="2:8" s="196" customFormat="1" ht="15" x14ac:dyDescent="0.25">
      <c r="B791" s="194"/>
      <c r="C791" s="205"/>
      <c r="D791" s="206"/>
      <c r="E791" s="206" t="s">
        <v>129</v>
      </c>
      <c r="F791" s="207">
        <v>2004.8160088999998</v>
      </c>
      <c r="G791" s="209">
        <v>2012.4480000000001</v>
      </c>
      <c r="H791" s="208">
        <v>2.0458603339272408E-2</v>
      </c>
    </row>
    <row r="792" spans="2:8" s="196" customFormat="1" ht="15" x14ac:dyDescent="0.25">
      <c r="B792" s="194"/>
      <c r="C792" s="205"/>
      <c r="D792" s="206"/>
      <c r="E792" s="206" t="s">
        <v>120</v>
      </c>
      <c r="F792" s="207">
        <v>2506.0200110999999</v>
      </c>
      <c r="G792" s="209">
        <v>2515.56</v>
      </c>
      <c r="H792" s="208">
        <v>2.3404047748054233E-3</v>
      </c>
    </row>
    <row r="793" spans="2:8" s="196" customFormat="1" ht="15" x14ac:dyDescent="0.25">
      <c r="B793" s="194"/>
      <c r="C793" s="205"/>
      <c r="D793" s="206"/>
      <c r="E793" s="206" t="s">
        <v>121</v>
      </c>
      <c r="F793" s="207">
        <v>0</v>
      </c>
      <c r="G793" s="209">
        <v>2435.6025</v>
      </c>
      <c r="H793" s="208">
        <v>3.4488163545085253E-3</v>
      </c>
    </row>
    <row r="794" spans="2:8" s="196" customFormat="1" ht="15" x14ac:dyDescent="0.25">
      <c r="B794" s="194"/>
      <c r="C794" s="205"/>
      <c r="D794" s="206"/>
      <c r="E794" s="206" t="s">
        <v>124</v>
      </c>
      <c r="F794" s="207">
        <v>20080.810120000002</v>
      </c>
      <c r="G794" s="209">
        <v>32310.662500000002</v>
      </c>
      <c r="H794" s="208">
        <v>1.5287489313922271E-2</v>
      </c>
    </row>
    <row r="795" spans="2:8" s="196" customFormat="1" ht="15" x14ac:dyDescent="0.25">
      <c r="B795" s="194"/>
      <c r="C795" s="205"/>
      <c r="D795" s="206"/>
      <c r="E795" s="206" t="s">
        <v>143</v>
      </c>
      <c r="F795" s="207">
        <v>0</v>
      </c>
      <c r="G795" s="209">
        <v>1948.482</v>
      </c>
      <c r="H795" s="208">
        <v>1.0457844306615774E-2</v>
      </c>
    </row>
    <row r="796" spans="2:8" s="196" customFormat="1" ht="15" x14ac:dyDescent="0.25">
      <c r="B796" s="194"/>
      <c r="C796" s="205"/>
      <c r="D796" s="206"/>
      <c r="E796" s="206" t="s">
        <v>184</v>
      </c>
      <c r="F796" s="207">
        <v>0</v>
      </c>
      <c r="G796" s="209">
        <v>243.56025</v>
      </c>
      <c r="H796" s="208">
        <v>0.12198517015918572</v>
      </c>
    </row>
    <row r="797" spans="2:8" s="196" customFormat="1" ht="15" x14ac:dyDescent="0.25">
      <c r="B797" s="194"/>
      <c r="C797" s="205"/>
      <c r="D797" s="206"/>
      <c r="E797" s="206" t="s">
        <v>144</v>
      </c>
      <c r="F797" s="207">
        <v>0</v>
      </c>
      <c r="G797" s="209">
        <v>2435.6025</v>
      </c>
      <c r="H797" s="208">
        <v>2.4210662436938905E-3</v>
      </c>
    </row>
    <row r="798" spans="2:8" s="196" customFormat="1" ht="15" x14ac:dyDescent="0.25">
      <c r="B798" s="194"/>
      <c r="C798" s="205"/>
      <c r="D798" s="206"/>
      <c r="E798" s="206" t="s">
        <v>141</v>
      </c>
      <c r="F798" s="207">
        <v>0</v>
      </c>
      <c r="G798" s="209">
        <v>974.24099999999999</v>
      </c>
      <c r="H798" s="208">
        <v>6.9597685478010162E-3</v>
      </c>
    </row>
    <row r="799" spans="2:8" s="196" customFormat="1" ht="15" x14ac:dyDescent="0.25">
      <c r="B799" s="194"/>
      <c r="C799" s="205"/>
      <c r="D799" s="206"/>
      <c r="E799" s="206"/>
      <c r="F799" s="207"/>
      <c r="G799" s="209"/>
      <c r="H799" s="208"/>
    </row>
    <row r="800" spans="2:8" s="196" customFormat="1" ht="15" x14ac:dyDescent="0.25">
      <c r="B800" s="194"/>
      <c r="C800" s="205" t="s">
        <v>455</v>
      </c>
      <c r="D800" s="206" t="s">
        <v>529</v>
      </c>
      <c r="E800" s="206" t="s">
        <v>116</v>
      </c>
      <c r="F800" s="207">
        <v>56157.263099999996</v>
      </c>
      <c r="G800" s="209">
        <v>0</v>
      </c>
      <c r="H800" s="208">
        <v>0</v>
      </c>
    </row>
    <row r="801" spans="2:8" s="196" customFormat="1" ht="15" x14ac:dyDescent="0.25">
      <c r="B801" s="194"/>
      <c r="C801" s="205"/>
      <c r="D801" s="206" t="s">
        <v>399</v>
      </c>
      <c r="E801" s="206" t="s">
        <v>118</v>
      </c>
      <c r="F801" s="207">
        <v>17363.07</v>
      </c>
      <c r="G801" s="209">
        <v>0</v>
      </c>
      <c r="H801" s="208">
        <v>0</v>
      </c>
    </row>
    <row r="802" spans="2:8" s="196" customFormat="1" ht="15" x14ac:dyDescent="0.25">
      <c r="B802" s="194"/>
      <c r="C802" s="205"/>
      <c r="D802" s="206" t="s">
        <v>114</v>
      </c>
      <c r="E802" s="206" t="s">
        <v>119</v>
      </c>
      <c r="F802" s="207">
        <v>2191.9435911999999</v>
      </c>
      <c r="G802" s="209">
        <v>0</v>
      </c>
      <c r="H802" s="208">
        <v>0</v>
      </c>
    </row>
    <row r="803" spans="2:8" s="196" customFormat="1" ht="15" x14ac:dyDescent="0.25">
      <c r="B803" s="194"/>
      <c r="C803" s="205"/>
      <c r="D803" s="206" t="s">
        <v>120</v>
      </c>
      <c r="E803" s="206" t="s">
        <v>120</v>
      </c>
      <c r="F803" s="207">
        <v>49308.9</v>
      </c>
      <c r="G803" s="209">
        <v>0</v>
      </c>
      <c r="H803" s="208">
        <v>0</v>
      </c>
    </row>
    <row r="804" spans="2:8" s="196" customFormat="1" ht="15" x14ac:dyDescent="0.25">
      <c r="B804" s="194"/>
      <c r="C804" s="205"/>
      <c r="D804" s="206"/>
      <c r="E804" s="206" t="s">
        <v>124</v>
      </c>
      <c r="F804" s="207">
        <v>7400.9925000000003</v>
      </c>
      <c r="G804" s="209">
        <v>0</v>
      </c>
      <c r="H804" s="208">
        <v>0</v>
      </c>
    </row>
    <row r="805" spans="2:8" s="196" customFormat="1" ht="15" x14ac:dyDescent="0.25">
      <c r="B805" s="194"/>
      <c r="C805" s="205"/>
      <c r="D805" s="206"/>
      <c r="E805" s="206" t="s">
        <v>114</v>
      </c>
      <c r="F805" s="207">
        <v>199441.76144999999</v>
      </c>
      <c r="G805" s="209">
        <v>0</v>
      </c>
      <c r="H805" s="208">
        <v>0</v>
      </c>
    </row>
    <row r="806" spans="2:8" s="196" customFormat="1" ht="15" x14ac:dyDescent="0.25">
      <c r="B806" s="194"/>
      <c r="C806" s="205"/>
      <c r="D806" s="206"/>
      <c r="E806" s="206" t="s">
        <v>125</v>
      </c>
      <c r="F806" s="207">
        <v>481321.63883999997</v>
      </c>
      <c r="G806" s="209">
        <v>0</v>
      </c>
      <c r="H806" s="208">
        <v>0</v>
      </c>
    </row>
    <row r="807" spans="2:8" s="196" customFormat="1" ht="15" x14ac:dyDescent="0.25">
      <c r="B807" s="194"/>
      <c r="C807" s="205"/>
      <c r="D807" s="206"/>
      <c r="E807" s="206" t="s">
        <v>346</v>
      </c>
      <c r="F807" s="207">
        <v>298.90139879999998</v>
      </c>
      <c r="G807" s="209">
        <v>0</v>
      </c>
      <c r="H807" s="208">
        <v>0</v>
      </c>
    </row>
    <row r="808" spans="2:8" s="196" customFormat="1" ht="15" x14ac:dyDescent="0.25">
      <c r="B808" s="194"/>
      <c r="C808" s="205"/>
      <c r="D808" s="206"/>
      <c r="E808" s="206" t="s">
        <v>350</v>
      </c>
      <c r="F808" s="207">
        <v>592.07939999999996</v>
      </c>
      <c r="G808" s="209">
        <v>0</v>
      </c>
      <c r="H808" s="208">
        <v>0</v>
      </c>
    </row>
    <row r="809" spans="2:8" s="196" customFormat="1" ht="15" x14ac:dyDescent="0.25">
      <c r="B809" s="194"/>
      <c r="C809" s="205"/>
      <c r="D809" s="206"/>
      <c r="E809" s="206"/>
      <c r="F809" s="207"/>
      <c r="G809" s="209"/>
      <c r="H809" s="208"/>
    </row>
    <row r="810" spans="2:8" s="196" customFormat="1" ht="15" x14ac:dyDescent="0.25">
      <c r="B810" s="194"/>
      <c r="C810" s="205" t="s">
        <v>546</v>
      </c>
      <c r="D810" s="206" t="s">
        <v>114</v>
      </c>
      <c r="E810" s="206" t="s">
        <v>115</v>
      </c>
      <c r="F810" s="207">
        <v>34986.629979999998</v>
      </c>
      <c r="G810" s="209">
        <v>0</v>
      </c>
      <c r="H810" s="208">
        <v>0</v>
      </c>
    </row>
    <row r="811" spans="2:8" s="196" customFormat="1" ht="15" x14ac:dyDescent="0.25">
      <c r="B811" s="194"/>
      <c r="C811" s="205"/>
      <c r="D811" s="206"/>
      <c r="E811" s="206" t="s">
        <v>119</v>
      </c>
      <c r="F811" s="207">
        <v>30488.648485899997</v>
      </c>
      <c r="G811" s="209">
        <v>0</v>
      </c>
      <c r="H811" s="208">
        <v>0</v>
      </c>
    </row>
    <row r="812" spans="2:8" s="196" customFormat="1" ht="15" x14ac:dyDescent="0.25">
      <c r="B812" s="194"/>
      <c r="C812" s="205"/>
      <c r="D812" s="206"/>
      <c r="E812" s="206" t="s">
        <v>120</v>
      </c>
      <c r="F812" s="207">
        <v>9996.0400000000009</v>
      </c>
      <c r="G812" s="209">
        <v>0</v>
      </c>
      <c r="H812" s="208">
        <v>0</v>
      </c>
    </row>
    <row r="813" spans="2:8" s="196" customFormat="1" ht="15" x14ac:dyDescent="0.25">
      <c r="B813" s="194"/>
      <c r="C813" s="205"/>
      <c r="D813" s="206"/>
      <c r="E813" s="206" t="s">
        <v>122</v>
      </c>
      <c r="F813" s="207">
        <v>19992.019990000001</v>
      </c>
      <c r="G813" s="209">
        <v>0</v>
      </c>
      <c r="H813" s="208">
        <v>0</v>
      </c>
    </row>
    <row r="814" spans="2:8" s="196" customFormat="1" ht="15" x14ac:dyDescent="0.25">
      <c r="B814" s="194"/>
      <c r="C814" s="205"/>
      <c r="D814" s="206"/>
      <c r="E814" s="206" t="s">
        <v>114</v>
      </c>
      <c r="F814" s="207">
        <v>755799.74929409986</v>
      </c>
      <c r="G814" s="209">
        <v>0</v>
      </c>
      <c r="H814" s="208">
        <v>0</v>
      </c>
    </row>
    <row r="815" spans="2:8" s="196" customFormat="1" ht="15" x14ac:dyDescent="0.25">
      <c r="B815" s="194"/>
      <c r="C815" s="205"/>
      <c r="D815" s="206"/>
      <c r="E815" s="206" t="s">
        <v>125</v>
      </c>
      <c r="F815" s="207">
        <v>881510.86705</v>
      </c>
      <c r="G815" s="209">
        <v>79143.51999999999</v>
      </c>
      <c r="H815" s="208">
        <v>2.6589935443943676E-2</v>
      </c>
    </row>
    <row r="816" spans="2:8" s="196" customFormat="1" ht="15" x14ac:dyDescent="0.25">
      <c r="B816" s="194"/>
      <c r="C816" s="205"/>
      <c r="D816" s="206"/>
      <c r="E816" s="206" t="s">
        <v>350</v>
      </c>
      <c r="F816" s="207">
        <v>494.50398999999999</v>
      </c>
      <c r="G816" s="209">
        <v>0</v>
      </c>
      <c r="H816" s="208">
        <v>0</v>
      </c>
    </row>
    <row r="817" spans="2:8" s="196" customFormat="1" ht="15" x14ac:dyDescent="0.25">
      <c r="B817" s="194"/>
      <c r="C817" s="205"/>
      <c r="D817" s="206"/>
      <c r="E817" s="206" t="s">
        <v>420</v>
      </c>
      <c r="F817" s="207">
        <v>985.721</v>
      </c>
      <c r="G817" s="209">
        <v>0</v>
      </c>
      <c r="H817" s="208">
        <v>0</v>
      </c>
    </row>
    <row r="818" spans="2:8" s="196" customFormat="1" ht="15" x14ac:dyDescent="0.25">
      <c r="B818" s="194"/>
      <c r="C818" s="205"/>
      <c r="D818" s="206"/>
      <c r="E818" s="206"/>
      <c r="F818" s="207"/>
      <c r="G818" s="209"/>
      <c r="H818" s="208"/>
    </row>
    <row r="819" spans="2:8" s="196" customFormat="1" ht="15" x14ac:dyDescent="0.25">
      <c r="B819" s="194"/>
      <c r="C819" s="205" t="s">
        <v>547</v>
      </c>
      <c r="D819" s="206" t="s">
        <v>402</v>
      </c>
      <c r="E819" s="206" t="s">
        <v>139</v>
      </c>
      <c r="F819" s="207">
        <v>862.50776629999996</v>
      </c>
      <c r="G819" s="209">
        <v>0</v>
      </c>
      <c r="H819" s="208">
        <v>0</v>
      </c>
    </row>
    <row r="820" spans="2:8" s="196" customFormat="1" ht="15" x14ac:dyDescent="0.25">
      <c r="B820" s="194"/>
      <c r="C820" s="205"/>
      <c r="D820" s="206"/>
      <c r="E820" s="206" t="s">
        <v>146</v>
      </c>
      <c r="F820" s="207">
        <v>784.61172009999996</v>
      </c>
      <c r="G820" s="209">
        <v>0</v>
      </c>
      <c r="H820" s="208">
        <v>0</v>
      </c>
    </row>
    <row r="821" spans="2:8" s="196" customFormat="1" ht="15" x14ac:dyDescent="0.25">
      <c r="B821" s="194"/>
      <c r="C821" s="205"/>
      <c r="D821" s="206"/>
      <c r="E821" s="206" t="s">
        <v>175</v>
      </c>
      <c r="F821" s="207">
        <v>632.66690289999997</v>
      </c>
      <c r="G821" s="209">
        <v>0</v>
      </c>
      <c r="H821" s="208">
        <v>0</v>
      </c>
    </row>
    <row r="822" spans="2:8" s="196" customFormat="1" ht="15" x14ac:dyDescent="0.25">
      <c r="B822" s="194"/>
      <c r="C822" s="205"/>
      <c r="D822" s="206"/>
      <c r="E822" s="206"/>
      <c r="F822" s="207"/>
      <c r="G822" s="209"/>
      <c r="H822" s="208"/>
    </row>
    <row r="823" spans="2:8" s="196" customFormat="1" ht="15" x14ac:dyDescent="0.25">
      <c r="B823" s="194"/>
      <c r="C823" s="205" t="s">
        <v>456</v>
      </c>
      <c r="D823" s="206" t="s">
        <v>180</v>
      </c>
      <c r="E823" s="206" t="s">
        <v>163</v>
      </c>
      <c r="F823" s="207">
        <v>810.71481689999996</v>
      </c>
      <c r="G823" s="209">
        <v>900.15</v>
      </c>
      <c r="H823" s="208">
        <v>1.3301487899946951E-2</v>
      </c>
    </row>
    <row r="824" spans="2:8" s="196" customFormat="1" ht="15" x14ac:dyDescent="0.25">
      <c r="B824" s="194"/>
      <c r="C824" s="205"/>
      <c r="D824" s="206"/>
      <c r="E824" s="206" t="s">
        <v>181</v>
      </c>
      <c r="F824" s="207">
        <v>241.57561620000001</v>
      </c>
      <c r="G824" s="209">
        <v>0</v>
      </c>
      <c r="H824" s="208">
        <v>0</v>
      </c>
    </row>
    <row r="825" spans="2:8" s="196" customFormat="1" ht="15" x14ac:dyDescent="0.25">
      <c r="B825" s="194"/>
      <c r="C825" s="205"/>
      <c r="D825" s="206"/>
      <c r="E825" s="206" t="s">
        <v>165</v>
      </c>
      <c r="F825" s="207">
        <v>0</v>
      </c>
      <c r="G825" s="209">
        <v>4819.6281374999999</v>
      </c>
      <c r="H825" s="208">
        <v>1.612110446313491E-2</v>
      </c>
    </row>
    <row r="826" spans="2:8" s="196" customFormat="1" ht="15" x14ac:dyDescent="0.25">
      <c r="B826" s="194"/>
      <c r="C826" s="205"/>
      <c r="D826" s="206"/>
      <c r="E826" s="206" t="s">
        <v>121</v>
      </c>
      <c r="F826" s="207">
        <v>1302.3682797000001</v>
      </c>
      <c r="G826" s="209">
        <v>7460.0081275000002</v>
      </c>
      <c r="H826" s="208">
        <v>1.0563381354259787E-2</v>
      </c>
    </row>
    <row r="827" spans="2:8" s="196" customFormat="1" ht="15" x14ac:dyDescent="0.25">
      <c r="B827" s="194"/>
      <c r="C827" s="205"/>
      <c r="D827" s="206"/>
      <c r="E827" s="206" t="s">
        <v>122</v>
      </c>
      <c r="F827" s="207">
        <v>13156.473613700002</v>
      </c>
      <c r="G827" s="209">
        <v>7043.6737499999999</v>
      </c>
      <c r="H827" s="208">
        <v>6.6769533330927186E-3</v>
      </c>
    </row>
    <row r="828" spans="2:8" s="196" customFormat="1" ht="15" x14ac:dyDescent="0.25">
      <c r="B828" s="194"/>
      <c r="C828" s="205"/>
      <c r="D828" s="206"/>
      <c r="E828" s="206" t="s">
        <v>140</v>
      </c>
      <c r="F828" s="207">
        <v>59.404595</v>
      </c>
      <c r="G828" s="209">
        <v>41.586930000000002</v>
      </c>
      <c r="H828" s="208">
        <v>7.8479555443167789E-4</v>
      </c>
    </row>
    <row r="829" spans="2:8" s="196" customFormat="1" ht="15" x14ac:dyDescent="0.25">
      <c r="B829" s="194"/>
      <c r="C829" s="205"/>
      <c r="D829" s="206"/>
      <c r="E829" s="206" t="s">
        <v>133</v>
      </c>
      <c r="F829" s="207">
        <v>9159.2765689999997</v>
      </c>
      <c r="G829" s="209">
        <v>30017.467077500001</v>
      </c>
      <c r="H829" s="208">
        <v>1.5033495393652773E-2</v>
      </c>
    </row>
    <row r="830" spans="2:8" s="196" customFormat="1" ht="15" x14ac:dyDescent="0.25">
      <c r="B830" s="194"/>
      <c r="C830" s="205"/>
      <c r="D830" s="206"/>
      <c r="E830" s="206" t="s">
        <v>123</v>
      </c>
      <c r="F830" s="207">
        <v>1264.4105943</v>
      </c>
      <c r="G830" s="209">
        <v>46920.648804999997</v>
      </c>
      <c r="H830" s="208">
        <v>1.7457182175627636E-2</v>
      </c>
    </row>
    <row r="831" spans="2:8" s="196" customFormat="1" ht="15" x14ac:dyDescent="0.25">
      <c r="B831" s="194"/>
      <c r="C831" s="205"/>
      <c r="D831" s="206"/>
      <c r="E831" s="206" t="s">
        <v>134</v>
      </c>
      <c r="F831" s="207">
        <v>9244.9376511000009</v>
      </c>
      <c r="G831" s="209">
        <v>9636.3607924999997</v>
      </c>
      <c r="H831" s="208">
        <v>6.4344847184844827E-3</v>
      </c>
    </row>
    <row r="832" spans="2:8" s="196" customFormat="1" ht="15" x14ac:dyDescent="0.25">
      <c r="B832" s="194"/>
      <c r="C832" s="205"/>
      <c r="D832" s="206"/>
      <c r="E832" s="206" t="s">
        <v>168</v>
      </c>
      <c r="F832" s="207">
        <v>0</v>
      </c>
      <c r="G832" s="209">
        <v>21506.8188725</v>
      </c>
      <c r="H832" s="208">
        <v>3.0480023657261251E-2</v>
      </c>
    </row>
    <row r="833" spans="2:8" s="196" customFormat="1" ht="15" x14ac:dyDescent="0.25">
      <c r="B833" s="194"/>
      <c r="C833" s="205"/>
      <c r="D833" s="206"/>
      <c r="E833" s="206" t="s">
        <v>135</v>
      </c>
      <c r="F833" s="207">
        <v>703.62027999999998</v>
      </c>
      <c r="G833" s="209">
        <v>7045.3690324999998</v>
      </c>
      <c r="H833" s="208">
        <v>1.4687488354446797E-2</v>
      </c>
    </row>
    <row r="834" spans="2:8" s="196" customFormat="1" ht="15" x14ac:dyDescent="0.25">
      <c r="B834" s="194"/>
      <c r="C834" s="205"/>
      <c r="D834" s="206"/>
      <c r="E834" s="206" t="s">
        <v>126</v>
      </c>
      <c r="F834" s="207">
        <v>518.05613120000021</v>
      </c>
      <c r="G834" s="209">
        <v>512.36537999999996</v>
      </c>
      <c r="H834" s="208">
        <v>1.9737311433715866E-2</v>
      </c>
    </row>
    <row r="835" spans="2:8" s="196" customFormat="1" ht="15" x14ac:dyDescent="0.25">
      <c r="B835" s="194"/>
      <c r="C835" s="205"/>
      <c r="D835" s="206"/>
      <c r="E835" s="206" t="s">
        <v>127</v>
      </c>
      <c r="F835" s="207">
        <v>325.33106369999962</v>
      </c>
      <c r="G835" s="209">
        <v>571.14517499999999</v>
      </c>
      <c r="H835" s="208">
        <v>6.8662497078889571E-3</v>
      </c>
    </row>
    <row r="836" spans="2:8" s="196" customFormat="1" ht="15" x14ac:dyDescent="0.25">
      <c r="B836" s="194"/>
      <c r="C836" s="205"/>
      <c r="D836" s="206"/>
      <c r="E836" s="206" t="s">
        <v>128</v>
      </c>
      <c r="F836" s="207">
        <v>1049.1333540000001</v>
      </c>
      <c r="G836" s="209">
        <v>1544.0422974999999</v>
      </c>
      <c r="H836" s="208">
        <v>6.8700056068119212E-3</v>
      </c>
    </row>
    <row r="837" spans="2:8" s="196" customFormat="1" ht="15" x14ac:dyDescent="0.25">
      <c r="B837" s="194"/>
      <c r="C837" s="205"/>
      <c r="D837" s="206"/>
      <c r="E837" s="206" t="s">
        <v>185</v>
      </c>
      <c r="F837" s="207">
        <v>971.10373000000004</v>
      </c>
      <c r="G837" s="209">
        <v>0</v>
      </c>
      <c r="H837" s="208">
        <v>0</v>
      </c>
    </row>
    <row r="838" spans="2:8" s="196" customFormat="1" ht="15" x14ac:dyDescent="0.25">
      <c r="B838" s="194"/>
      <c r="C838" s="205"/>
      <c r="D838" s="206"/>
      <c r="E838" s="206" t="s">
        <v>142</v>
      </c>
      <c r="F838" s="207">
        <v>626.57746259999999</v>
      </c>
      <c r="G838" s="209">
        <v>4903.8371699999998</v>
      </c>
      <c r="H838" s="208">
        <v>8.6280088086687599E-3</v>
      </c>
    </row>
    <row r="839" spans="2:8" s="196" customFormat="1" ht="15" x14ac:dyDescent="0.25">
      <c r="B839" s="194"/>
      <c r="C839" s="205"/>
      <c r="D839" s="206"/>
      <c r="E839" s="206"/>
      <c r="F839" s="207"/>
      <c r="G839" s="209"/>
      <c r="H839" s="208"/>
    </row>
    <row r="840" spans="2:8" s="196" customFormat="1" ht="15" x14ac:dyDescent="0.25">
      <c r="B840" s="194"/>
      <c r="C840" s="205" t="s">
        <v>457</v>
      </c>
      <c r="D840" s="206" t="s">
        <v>182</v>
      </c>
      <c r="E840" s="206" t="s">
        <v>119</v>
      </c>
      <c r="F840" s="207">
        <v>9880.9699999999993</v>
      </c>
      <c r="G840" s="209">
        <v>0</v>
      </c>
      <c r="H840" s="208">
        <v>0</v>
      </c>
    </row>
    <row r="841" spans="2:8" s="196" customFormat="1" ht="15" x14ac:dyDescent="0.25">
      <c r="B841" s="194"/>
      <c r="C841" s="205"/>
      <c r="D841" s="206" t="s">
        <v>303</v>
      </c>
      <c r="E841" s="206" t="s">
        <v>122</v>
      </c>
      <c r="F841" s="207">
        <v>6207.3913181999988</v>
      </c>
      <c r="G841" s="209">
        <v>3781.7996625000001</v>
      </c>
      <c r="H841" s="208">
        <v>3.5849048036357867E-3</v>
      </c>
    </row>
    <row r="842" spans="2:8" s="196" customFormat="1" ht="15" x14ac:dyDescent="0.25">
      <c r="B842" s="194"/>
      <c r="C842" s="205"/>
      <c r="D842" s="206" t="s">
        <v>304</v>
      </c>
      <c r="E842" s="206" t="s">
        <v>140</v>
      </c>
      <c r="F842" s="207">
        <v>31.049857999999997</v>
      </c>
      <c r="G842" s="209">
        <v>21.573594</v>
      </c>
      <c r="H842" s="208">
        <v>4.0711975287221054E-4</v>
      </c>
    </row>
    <row r="843" spans="2:8" s="196" customFormat="1" ht="15" x14ac:dyDescent="0.25">
      <c r="B843" s="194"/>
      <c r="C843" s="205"/>
      <c r="D843" s="206" t="s">
        <v>174</v>
      </c>
      <c r="E843" s="206" t="s">
        <v>126</v>
      </c>
      <c r="F843" s="207">
        <v>118.74941199999998</v>
      </c>
      <c r="G843" s="209">
        <v>0</v>
      </c>
      <c r="H843" s="208">
        <v>0</v>
      </c>
    </row>
    <row r="844" spans="2:8" s="196" customFormat="1" ht="15" x14ac:dyDescent="0.25">
      <c r="B844" s="194"/>
      <c r="C844" s="205"/>
      <c r="D844" s="206" t="s">
        <v>305</v>
      </c>
      <c r="E844" s="206" t="s">
        <v>127</v>
      </c>
      <c r="F844" s="207">
        <v>42.248471000000002</v>
      </c>
      <c r="G844" s="209">
        <v>0</v>
      </c>
      <c r="H844" s="208">
        <v>0</v>
      </c>
    </row>
    <row r="845" spans="2:8" s="196" customFormat="1" ht="15" x14ac:dyDescent="0.25">
      <c r="B845" s="194"/>
      <c r="C845" s="205"/>
      <c r="D845" s="206"/>
      <c r="E845" s="206" t="s">
        <v>128</v>
      </c>
      <c r="F845" s="207">
        <v>113.18409900000002</v>
      </c>
      <c r="G845" s="209">
        <v>0</v>
      </c>
      <c r="H845" s="208">
        <v>0</v>
      </c>
    </row>
    <row r="846" spans="2:8" s="196" customFormat="1" ht="15" x14ac:dyDescent="0.25">
      <c r="B846" s="194"/>
      <c r="C846" s="205"/>
      <c r="D846" s="206"/>
      <c r="E846" s="206" t="s">
        <v>130</v>
      </c>
      <c r="F846" s="207">
        <v>319.15351429999998</v>
      </c>
      <c r="G846" s="209">
        <v>124.30499400000001</v>
      </c>
      <c r="H846" s="208">
        <v>1.8877264908478152E-2</v>
      </c>
    </row>
    <row r="847" spans="2:8" s="196" customFormat="1" ht="15" x14ac:dyDescent="0.25">
      <c r="B847" s="194"/>
      <c r="C847" s="205"/>
      <c r="D847" s="206"/>
      <c r="E847" s="206" t="s">
        <v>307</v>
      </c>
      <c r="F847" s="207">
        <v>223.83501520000007</v>
      </c>
      <c r="G847" s="209">
        <v>152.81295750000001</v>
      </c>
      <c r="H847" s="208">
        <v>1.8722442412465769E-2</v>
      </c>
    </row>
    <row r="848" spans="2:8" s="196" customFormat="1" ht="15" x14ac:dyDescent="0.25">
      <c r="B848" s="194"/>
      <c r="C848" s="205"/>
      <c r="D848" s="206"/>
      <c r="E848" s="206"/>
      <c r="F848" s="207"/>
      <c r="G848" s="209"/>
      <c r="H848" s="208"/>
    </row>
    <row r="849" spans="2:8" s="196" customFormat="1" ht="15" x14ac:dyDescent="0.25">
      <c r="B849" s="194"/>
      <c r="C849" s="205" t="s">
        <v>458</v>
      </c>
      <c r="D849" s="206" t="s">
        <v>114</v>
      </c>
      <c r="E849" s="206" t="s">
        <v>406</v>
      </c>
      <c r="F849" s="207">
        <v>7405.1826599999995</v>
      </c>
      <c r="G849" s="209">
        <v>7400.9050000000007</v>
      </c>
      <c r="H849" s="208">
        <v>2.3540728243612311E-2</v>
      </c>
    </row>
    <row r="850" spans="2:8" s="196" customFormat="1" ht="15" x14ac:dyDescent="0.25">
      <c r="B850" s="194"/>
      <c r="C850" s="205"/>
      <c r="D850" s="206"/>
      <c r="E850" s="206" t="s">
        <v>116</v>
      </c>
      <c r="F850" s="207">
        <v>17201.160873000001</v>
      </c>
      <c r="G850" s="209">
        <v>0</v>
      </c>
      <c r="H850" s="208">
        <v>0</v>
      </c>
    </row>
    <row r="851" spans="2:8" s="196" customFormat="1" ht="15" x14ac:dyDescent="0.25">
      <c r="B851" s="194"/>
      <c r="C851" s="205"/>
      <c r="D851" s="206"/>
      <c r="E851" s="206" t="s">
        <v>118</v>
      </c>
      <c r="F851" s="207">
        <v>9413.323940799999</v>
      </c>
      <c r="G851" s="209">
        <v>0</v>
      </c>
      <c r="H851" s="208">
        <v>0</v>
      </c>
    </row>
    <row r="852" spans="2:8" s="196" customFormat="1" ht="15" x14ac:dyDescent="0.25">
      <c r="B852" s="194"/>
      <c r="C852" s="205"/>
      <c r="D852" s="206"/>
      <c r="E852" s="206" t="s">
        <v>119</v>
      </c>
      <c r="F852" s="207">
        <v>9996.18</v>
      </c>
      <c r="G852" s="209">
        <v>0</v>
      </c>
      <c r="H852" s="208">
        <v>0</v>
      </c>
    </row>
    <row r="853" spans="2:8" s="196" customFormat="1" ht="15" x14ac:dyDescent="0.25">
      <c r="B853" s="194"/>
      <c r="C853" s="205"/>
      <c r="D853" s="206"/>
      <c r="E853" s="206" t="s">
        <v>132</v>
      </c>
      <c r="F853" s="207">
        <v>5697.9573936000006</v>
      </c>
      <c r="G853" s="209">
        <v>0</v>
      </c>
      <c r="H853" s="208">
        <v>0</v>
      </c>
    </row>
    <row r="854" spans="2:8" s="196" customFormat="1" ht="15" x14ac:dyDescent="0.25">
      <c r="B854" s="194"/>
      <c r="C854" s="205"/>
      <c r="D854" s="206"/>
      <c r="E854" s="206" t="s">
        <v>120</v>
      </c>
      <c r="F854" s="207">
        <v>1008.93303</v>
      </c>
      <c r="G854" s="209">
        <v>0</v>
      </c>
      <c r="H854" s="208">
        <v>0</v>
      </c>
    </row>
    <row r="855" spans="2:8" s="196" customFormat="1" ht="15" x14ac:dyDescent="0.25">
      <c r="B855" s="194"/>
      <c r="C855" s="205"/>
      <c r="D855" s="206"/>
      <c r="E855" s="206" t="s">
        <v>124</v>
      </c>
      <c r="F855" s="207">
        <v>0</v>
      </c>
      <c r="G855" s="209">
        <v>9304.4140000000007</v>
      </c>
      <c r="H855" s="208">
        <v>4.4022969073230474E-3</v>
      </c>
    </row>
    <row r="856" spans="2:8" s="196" customFormat="1" ht="15" x14ac:dyDescent="0.25">
      <c r="B856" s="194"/>
      <c r="C856" s="205"/>
      <c r="D856" s="206"/>
      <c r="E856" s="206" t="s">
        <v>402</v>
      </c>
      <c r="F856" s="207">
        <v>3931.1435000000001</v>
      </c>
      <c r="G856" s="209">
        <v>0</v>
      </c>
      <c r="H856" s="208">
        <v>0</v>
      </c>
    </row>
    <row r="857" spans="2:8" s="196" customFormat="1" ht="15" x14ac:dyDescent="0.25">
      <c r="B857" s="194"/>
      <c r="C857" s="205"/>
      <c r="D857" s="206"/>
      <c r="E857" s="206" t="s">
        <v>114</v>
      </c>
      <c r="F857" s="207">
        <v>124939.54994</v>
      </c>
      <c r="G857" s="209">
        <v>0</v>
      </c>
      <c r="H857" s="208">
        <v>0</v>
      </c>
    </row>
    <row r="858" spans="2:8" s="196" customFormat="1" ht="15" x14ac:dyDescent="0.25">
      <c r="B858" s="194"/>
      <c r="C858" s="205"/>
      <c r="D858" s="206"/>
      <c r="E858" s="206" t="s">
        <v>306</v>
      </c>
      <c r="F858" s="207">
        <v>49361.412196500009</v>
      </c>
      <c r="G858" s="209">
        <v>0</v>
      </c>
      <c r="H858" s="208">
        <v>0</v>
      </c>
    </row>
    <row r="859" spans="2:8" s="196" customFormat="1" ht="15" x14ac:dyDescent="0.25">
      <c r="B859" s="194"/>
      <c r="C859" s="205"/>
      <c r="D859" s="206"/>
      <c r="E859" s="206" t="s">
        <v>125</v>
      </c>
      <c r="F859" s="207">
        <v>527534.65273800003</v>
      </c>
      <c r="G859" s="209">
        <v>79136.960000000006</v>
      </c>
      <c r="H859" s="208">
        <v>2.6587731473530031E-2</v>
      </c>
    </row>
    <row r="860" spans="2:8" s="196" customFormat="1" ht="15" x14ac:dyDescent="0.25">
      <c r="B860" s="194"/>
      <c r="C860" s="205"/>
      <c r="D860" s="206"/>
      <c r="E860" s="206" t="s">
        <v>346</v>
      </c>
      <c r="F860" s="207">
        <v>992.93599200000006</v>
      </c>
      <c r="G860" s="209">
        <v>0</v>
      </c>
      <c r="H860" s="208">
        <v>0</v>
      </c>
    </row>
    <row r="861" spans="2:8" s="196" customFormat="1" ht="15" x14ac:dyDescent="0.25">
      <c r="B861" s="194"/>
      <c r="C861" s="205"/>
      <c r="D861" s="206"/>
      <c r="E861" s="206" t="s">
        <v>141</v>
      </c>
      <c r="F861" s="207">
        <v>2027.6958400999999</v>
      </c>
      <c r="G861" s="209">
        <v>0</v>
      </c>
      <c r="H861" s="208">
        <v>0</v>
      </c>
    </row>
    <row r="862" spans="2:8" s="196" customFormat="1" ht="15" x14ac:dyDescent="0.25">
      <c r="B862" s="194"/>
      <c r="C862" s="205"/>
      <c r="D862" s="206"/>
      <c r="E862" s="206" t="s">
        <v>171</v>
      </c>
      <c r="F862" s="207">
        <v>3920.8634459999998</v>
      </c>
      <c r="G862" s="209">
        <v>0</v>
      </c>
      <c r="H862" s="208">
        <v>0</v>
      </c>
    </row>
    <row r="863" spans="2:8" s="196" customFormat="1" ht="15" x14ac:dyDescent="0.25">
      <c r="B863" s="194"/>
      <c r="C863" s="205"/>
      <c r="D863" s="206"/>
      <c r="E863" s="206"/>
      <c r="F863" s="207"/>
      <c r="G863" s="209"/>
      <c r="H863" s="208"/>
    </row>
    <row r="864" spans="2:8" s="196" customFormat="1" ht="15" x14ac:dyDescent="0.25">
      <c r="B864" s="194"/>
      <c r="C864" s="205" t="s">
        <v>459</v>
      </c>
      <c r="D864" s="206" t="s">
        <v>120</v>
      </c>
      <c r="E864" s="206" t="s">
        <v>302</v>
      </c>
      <c r="F864" s="207">
        <v>0</v>
      </c>
      <c r="G864" s="209">
        <v>4150.0604055000003</v>
      </c>
      <c r="H864" s="208">
        <v>2.5272041267142997E-2</v>
      </c>
    </row>
    <row r="865" spans="2:8" s="196" customFormat="1" ht="15" x14ac:dyDescent="0.25">
      <c r="B865" s="194"/>
      <c r="C865" s="205"/>
      <c r="D865" s="206" t="s">
        <v>115</v>
      </c>
      <c r="E865" s="206" t="s">
        <v>163</v>
      </c>
      <c r="F865" s="207">
        <v>1016.7707157999999</v>
      </c>
      <c r="G865" s="209">
        <v>1587.1274659999999</v>
      </c>
      <c r="H865" s="208">
        <v>2.3452932049849985E-2</v>
      </c>
    </row>
    <row r="866" spans="2:8" s="196" customFormat="1" ht="15" x14ac:dyDescent="0.25">
      <c r="B866" s="194"/>
      <c r="C866" s="205"/>
      <c r="D866" s="206"/>
      <c r="E866" s="206" t="s">
        <v>406</v>
      </c>
      <c r="F866" s="207">
        <v>4807.8461799999995</v>
      </c>
      <c r="G866" s="209">
        <v>6094.6705000000002</v>
      </c>
      <c r="H866" s="208">
        <v>1.9385869967910786E-2</v>
      </c>
    </row>
    <row r="867" spans="2:8" s="196" customFormat="1" ht="15" x14ac:dyDescent="0.25">
      <c r="B867" s="194"/>
      <c r="C867" s="205"/>
      <c r="D867" s="206"/>
      <c r="E867" s="206" t="s">
        <v>139</v>
      </c>
      <c r="F867" s="207">
        <v>5471.7843619000005</v>
      </c>
      <c r="G867" s="209">
        <v>5898.5669465000001</v>
      </c>
      <c r="H867" s="208">
        <v>1.1327905892944943E-2</v>
      </c>
    </row>
    <row r="868" spans="2:8" s="196" customFormat="1" ht="15" x14ac:dyDescent="0.25">
      <c r="B868" s="194"/>
      <c r="C868" s="205"/>
      <c r="D868" s="206"/>
      <c r="E868" s="206" t="s">
        <v>148</v>
      </c>
      <c r="F868" s="207">
        <v>0</v>
      </c>
      <c r="G868" s="209">
        <v>1295.8777340000001</v>
      </c>
      <c r="H868" s="208">
        <v>1.8511662694112741E-2</v>
      </c>
    </row>
    <row r="869" spans="2:8" s="196" customFormat="1" ht="15" x14ac:dyDescent="0.25">
      <c r="B869" s="194"/>
      <c r="C869" s="205"/>
      <c r="D869" s="206"/>
      <c r="E869" s="206" t="s">
        <v>145</v>
      </c>
      <c r="F869" s="207">
        <v>6490.5248589999992</v>
      </c>
      <c r="G869" s="209">
        <v>10724.463357000001</v>
      </c>
      <c r="H869" s="208">
        <v>1.9408823262458678E-2</v>
      </c>
    </row>
    <row r="870" spans="2:8" s="196" customFormat="1" ht="15" x14ac:dyDescent="0.25">
      <c r="B870" s="194"/>
      <c r="C870" s="205"/>
      <c r="D870" s="206"/>
      <c r="E870" s="206" t="s">
        <v>180</v>
      </c>
      <c r="F870" s="207">
        <v>34418.44835169999</v>
      </c>
      <c r="G870" s="209">
        <v>24011.069685999999</v>
      </c>
      <c r="H870" s="208">
        <v>9.1295494848685821E-2</v>
      </c>
    </row>
    <row r="871" spans="2:8" s="196" customFormat="1" ht="15" x14ac:dyDescent="0.25">
      <c r="B871" s="194"/>
      <c r="C871" s="205"/>
      <c r="D871" s="206"/>
      <c r="E871" s="206" t="s">
        <v>115</v>
      </c>
      <c r="F871" s="207">
        <v>21579.05963</v>
      </c>
      <c r="G871" s="209">
        <v>4867.3149999999996</v>
      </c>
      <c r="H871" s="208">
        <v>7.1922189752970421E-3</v>
      </c>
    </row>
    <row r="872" spans="2:8" s="196" customFormat="1" ht="15" x14ac:dyDescent="0.25">
      <c r="B872" s="194"/>
      <c r="C872" s="205"/>
      <c r="D872" s="206"/>
      <c r="E872" s="206" t="s">
        <v>116</v>
      </c>
      <c r="F872" s="207">
        <v>23564.350301099999</v>
      </c>
      <c r="G872" s="209">
        <v>0</v>
      </c>
      <c r="H872" s="208">
        <v>0</v>
      </c>
    </row>
    <row r="873" spans="2:8" s="196" customFormat="1" ht="15" x14ac:dyDescent="0.25">
      <c r="B873" s="194"/>
      <c r="C873" s="205"/>
      <c r="D873" s="206"/>
      <c r="E873" s="206" t="s">
        <v>117</v>
      </c>
      <c r="F873" s="207">
        <v>1471.9170240000001</v>
      </c>
      <c r="G873" s="209">
        <v>0</v>
      </c>
      <c r="H873" s="208">
        <v>0</v>
      </c>
    </row>
    <row r="874" spans="2:8" s="196" customFormat="1" ht="15" x14ac:dyDescent="0.25">
      <c r="B874" s="194"/>
      <c r="C874" s="205"/>
      <c r="D874" s="206"/>
      <c r="E874" s="206" t="s">
        <v>176</v>
      </c>
      <c r="F874" s="207">
        <v>1086.1839663999999</v>
      </c>
      <c r="G874" s="209">
        <v>1516.0002969999998</v>
      </c>
      <c r="H874" s="208">
        <v>1.1926051304527735E-2</v>
      </c>
    </row>
    <row r="875" spans="2:8" s="196" customFormat="1" ht="15" x14ac:dyDescent="0.25">
      <c r="B875" s="194"/>
      <c r="C875" s="205"/>
      <c r="D875" s="206"/>
      <c r="E875" s="206" t="s">
        <v>118</v>
      </c>
      <c r="F875" s="207">
        <v>84208.088124600006</v>
      </c>
      <c r="G875" s="207">
        <v>29669.323499999999</v>
      </c>
      <c r="H875" s="208">
        <v>2.60061761659122E-2</v>
      </c>
    </row>
    <row r="876" spans="2:8" s="196" customFormat="1" ht="15" x14ac:dyDescent="0.25">
      <c r="B876" s="194"/>
      <c r="C876" s="205"/>
      <c r="D876" s="206"/>
      <c r="E876" s="206" t="s">
        <v>119</v>
      </c>
      <c r="F876" s="207">
        <v>94697.252413599999</v>
      </c>
      <c r="G876" s="207">
        <v>0</v>
      </c>
      <c r="H876" s="208">
        <v>0</v>
      </c>
    </row>
    <row r="877" spans="2:8" s="196" customFormat="1" ht="15" x14ac:dyDescent="0.25">
      <c r="B877" s="194"/>
      <c r="C877" s="205"/>
      <c r="D877" s="206"/>
      <c r="E877" s="206" t="s">
        <v>131</v>
      </c>
      <c r="F877" s="207">
        <v>2212.4882404999998</v>
      </c>
      <c r="G877" s="207">
        <v>2907.83275</v>
      </c>
      <c r="H877" s="208">
        <v>2.9498582908493033E-2</v>
      </c>
    </row>
    <row r="878" spans="2:8" s="196" customFormat="1" ht="15" x14ac:dyDescent="0.25">
      <c r="B878" s="194"/>
      <c r="C878" s="205"/>
      <c r="D878" s="206"/>
      <c r="E878" s="206" t="s">
        <v>181</v>
      </c>
      <c r="F878" s="207">
        <v>29.847443500000001</v>
      </c>
      <c r="G878" s="207">
        <v>0</v>
      </c>
      <c r="H878" s="208">
        <v>0</v>
      </c>
    </row>
    <row r="879" spans="2:8" s="196" customFormat="1" ht="15" x14ac:dyDescent="0.25">
      <c r="B879" s="194"/>
      <c r="C879" s="205"/>
      <c r="D879" s="206"/>
      <c r="E879" s="206" t="s">
        <v>132</v>
      </c>
      <c r="F879" s="207">
        <v>20054.791787300001</v>
      </c>
      <c r="G879" s="207">
        <v>20084.076090499999</v>
      </c>
      <c r="H879" s="208">
        <v>2.7224796436755107E-2</v>
      </c>
    </row>
    <row r="880" spans="2:8" s="196" customFormat="1" ht="15" x14ac:dyDescent="0.25">
      <c r="B880" s="194"/>
      <c r="C880" s="205"/>
      <c r="D880" s="206"/>
      <c r="E880" s="206" t="s">
        <v>164</v>
      </c>
      <c r="F880" s="207">
        <v>824.81600249999997</v>
      </c>
      <c r="G880" s="207">
        <v>1749.2137499999999</v>
      </c>
      <c r="H880" s="208">
        <v>1.8593042416910455E-2</v>
      </c>
    </row>
    <row r="881" spans="2:8" s="196" customFormat="1" ht="15" x14ac:dyDescent="0.25">
      <c r="B881" s="194"/>
      <c r="C881" s="205"/>
      <c r="D881" s="206"/>
      <c r="E881" s="206" t="s">
        <v>165</v>
      </c>
      <c r="F881" s="209">
        <v>974.01313000000005</v>
      </c>
      <c r="G881" s="207">
        <v>17691.450062</v>
      </c>
      <c r="H881" s="208">
        <v>5.9175875486065253E-2</v>
      </c>
    </row>
    <row r="882" spans="2:8" s="196" customFormat="1" ht="15" x14ac:dyDescent="0.25">
      <c r="B882" s="194"/>
      <c r="C882" s="205"/>
      <c r="D882" s="206"/>
      <c r="E882" s="206" t="s">
        <v>120</v>
      </c>
      <c r="F882" s="209">
        <v>98848.964453399982</v>
      </c>
      <c r="G882" s="207">
        <v>11681.556</v>
      </c>
      <c r="H882" s="208">
        <v>1.0868184197378294E-2</v>
      </c>
    </row>
    <row r="883" spans="2:8" s="196" customFormat="1" ht="15" x14ac:dyDescent="0.25">
      <c r="B883" s="194"/>
      <c r="C883" s="205"/>
      <c r="D883" s="206"/>
      <c r="E883" s="206" t="s">
        <v>121</v>
      </c>
      <c r="F883" s="209">
        <v>6635.1108009</v>
      </c>
      <c r="G883" s="207">
        <v>19513.984235</v>
      </c>
      <c r="H883" s="208">
        <v>2.7631827431319166E-2</v>
      </c>
    </row>
    <row r="884" spans="2:8" s="196" customFormat="1" ht="15" x14ac:dyDescent="0.25">
      <c r="B884" s="194"/>
      <c r="C884" s="205"/>
      <c r="D884" s="206"/>
      <c r="E884" s="206" t="s">
        <v>122</v>
      </c>
      <c r="F884" s="209">
        <v>91825.796064499969</v>
      </c>
      <c r="G884" s="207">
        <v>22739.778750000001</v>
      </c>
      <c r="H884" s="208">
        <v>2.1555859471572413E-2</v>
      </c>
    </row>
    <row r="885" spans="2:8" s="196" customFormat="1" ht="15" x14ac:dyDescent="0.25">
      <c r="B885" s="194"/>
      <c r="C885" s="205"/>
      <c r="D885" s="206"/>
      <c r="E885" s="206" t="s">
        <v>140</v>
      </c>
      <c r="F885" s="209">
        <v>179.33932199999998</v>
      </c>
      <c r="G885" s="207">
        <v>360.44336149999998</v>
      </c>
      <c r="H885" s="208">
        <v>6.802001199165463E-3</v>
      </c>
    </row>
    <row r="886" spans="2:8" s="196" customFormat="1" ht="15" x14ac:dyDescent="0.25">
      <c r="B886" s="194"/>
      <c r="C886" s="205"/>
      <c r="D886" s="206"/>
      <c r="E886" s="206" t="s">
        <v>133</v>
      </c>
      <c r="F886" s="207">
        <v>8794.0847462999991</v>
      </c>
      <c r="G886" s="207">
        <v>45141</v>
      </c>
      <c r="H886" s="208">
        <v>2.2607737482072694E-2</v>
      </c>
    </row>
    <row r="887" spans="2:8" s="196" customFormat="1" ht="15" x14ac:dyDescent="0.25">
      <c r="B887" s="194"/>
      <c r="C887" s="205"/>
      <c r="D887" s="206"/>
      <c r="E887" s="206" t="s">
        <v>123</v>
      </c>
      <c r="F887" s="207">
        <v>251.3093595</v>
      </c>
      <c r="G887" s="207">
        <v>72829.819808500004</v>
      </c>
      <c r="H887" s="208">
        <v>2.709688515815311E-2</v>
      </c>
    </row>
    <row r="888" spans="2:8" s="196" customFormat="1" ht="15" x14ac:dyDescent="0.25">
      <c r="B888" s="194"/>
      <c r="C888" s="205"/>
      <c r="D888" s="206"/>
      <c r="E888" s="206" t="s">
        <v>124</v>
      </c>
      <c r="F888" s="207">
        <v>27327.021263000002</v>
      </c>
      <c r="G888" s="207">
        <v>21375.441999999999</v>
      </c>
      <c r="H888" s="208">
        <v>1.0113591485639308E-2</v>
      </c>
    </row>
    <row r="889" spans="2:8" s="196" customFormat="1" ht="15" x14ac:dyDescent="0.25">
      <c r="B889" s="194"/>
      <c r="C889" s="205"/>
      <c r="D889" s="206"/>
      <c r="E889" s="206" t="s">
        <v>143</v>
      </c>
      <c r="F889" s="207">
        <v>6306.3820000000005</v>
      </c>
      <c r="G889" s="207">
        <v>3893.8519999999999</v>
      </c>
      <c r="H889" s="208">
        <v>2.0898985963947545E-2</v>
      </c>
    </row>
    <row r="890" spans="2:8" s="196" customFormat="1" ht="15" x14ac:dyDescent="0.25">
      <c r="B890" s="194"/>
      <c r="C890" s="205"/>
      <c r="D890" s="206"/>
      <c r="E890" s="206" t="s">
        <v>114</v>
      </c>
      <c r="F890" s="209">
        <v>2499.5650000000001</v>
      </c>
      <c r="G890" s="207">
        <v>0</v>
      </c>
      <c r="H890" s="208">
        <v>0</v>
      </c>
    </row>
    <row r="891" spans="2:8" s="196" customFormat="1" ht="15" x14ac:dyDescent="0.25">
      <c r="B891" s="194"/>
      <c r="C891" s="205"/>
      <c r="D891" s="206"/>
      <c r="E891" s="206" t="s">
        <v>134</v>
      </c>
      <c r="F891" s="209">
        <v>22634.921764500003</v>
      </c>
      <c r="G891" s="207">
        <v>32565.206427500001</v>
      </c>
      <c r="H891" s="208">
        <v>2.1744756928894472E-2</v>
      </c>
    </row>
    <row r="892" spans="2:8" s="196" customFormat="1" ht="15" x14ac:dyDescent="0.25">
      <c r="B892" s="194"/>
      <c r="C892" s="205"/>
      <c r="D892" s="206"/>
      <c r="E892" s="206" t="s">
        <v>166</v>
      </c>
      <c r="F892" s="209">
        <v>0</v>
      </c>
      <c r="G892" s="207">
        <v>1083.384</v>
      </c>
      <c r="H892" s="208">
        <v>3.0420555442628772E-2</v>
      </c>
    </row>
    <row r="893" spans="2:8" s="196" customFormat="1" ht="15" x14ac:dyDescent="0.25">
      <c r="B893" s="194"/>
      <c r="C893" s="205"/>
      <c r="D893" s="206"/>
      <c r="E893" s="206" t="s">
        <v>167</v>
      </c>
      <c r="F893" s="209">
        <v>0</v>
      </c>
      <c r="G893" s="207">
        <v>215.563322</v>
      </c>
      <c r="H893" s="208">
        <v>1.9973858025206424E-2</v>
      </c>
    </row>
    <row r="894" spans="2:8" s="196" customFormat="1" ht="15" x14ac:dyDescent="0.25">
      <c r="B894" s="194"/>
      <c r="C894" s="205"/>
      <c r="D894" s="206"/>
      <c r="E894" s="206" t="s">
        <v>183</v>
      </c>
      <c r="F894" s="209">
        <v>0</v>
      </c>
      <c r="G894" s="207">
        <v>33.366722500000002</v>
      </c>
      <c r="H894" s="208">
        <v>1.1743235836454331E-2</v>
      </c>
    </row>
    <row r="895" spans="2:8" s="196" customFormat="1" ht="15" x14ac:dyDescent="0.25">
      <c r="B895" s="194"/>
      <c r="C895" s="205"/>
      <c r="D895" s="206"/>
      <c r="E895" s="206" t="s">
        <v>144</v>
      </c>
      <c r="F895" s="207">
        <v>70840.522638800001</v>
      </c>
      <c r="G895" s="209">
        <v>35603.758699999998</v>
      </c>
      <c r="H895" s="208">
        <v>3.5391266981041725E-2</v>
      </c>
    </row>
    <row r="896" spans="2:8" s="196" customFormat="1" ht="15" x14ac:dyDescent="0.25">
      <c r="B896" s="194"/>
      <c r="C896" s="205"/>
      <c r="D896" s="206"/>
      <c r="E896" s="206" t="s">
        <v>168</v>
      </c>
      <c r="F896" s="209">
        <v>5206.0228628999994</v>
      </c>
      <c r="G896" s="207">
        <v>28999.413508499998</v>
      </c>
      <c r="H896" s="208">
        <v>4.1098723852461334E-2</v>
      </c>
    </row>
    <row r="897" spans="2:8" s="196" customFormat="1" ht="15" x14ac:dyDescent="0.25">
      <c r="B897" s="194"/>
      <c r="C897" s="205"/>
      <c r="D897" s="206"/>
      <c r="E897" s="206" t="s">
        <v>125</v>
      </c>
      <c r="F897" s="207">
        <v>101162.69752</v>
      </c>
      <c r="G897" s="207">
        <v>0</v>
      </c>
      <c r="H897" s="208">
        <v>0</v>
      </c>
    </row>
    <row r="898" spans="2:8" s="196" customFormat="1" ht="15" x14ac:dyDescent="0.25">
      <c r="B898" s="194"/>
      <c r="C898" s="205"/>
      <c r="D898" s="206"/>
      <c r="E898" s="206" t="s">
        <v>135</v>
      </c>
      <c r="F898" s="207">
        <v>907.60395499999993</v>
      </c>
      <c r="G898" s="209">
        <v>0</v>
      </c>
      <c r="H898" s="208">
        <v>0</v>
      </c>
    </row>
    <row r="899" spans="2:8" s="196" customFormat="1" ht="15" x14ac:dyDescent="0.25">
      <c r="B899" s="194"/>
      <c r="C899" s="205"/>
      <c r="D899" s="206"/>
      <c r="E899" s="206" t="s">
        <v>141</v>
      </c>
      <c r="F899" s="207">
        <v>6668.5645492000003</v>
      </c>
      <c r="G899" s="209">
        <v>4265.2045499999995</v>
      </c>
      <c r="H899" s="208">
        <v>3.0469705624201593E-2</v>
      </c>
    </row>
    <row r="900" spans="2:8" s="196" customFormat="1" ht="15" x14ac:dyDescent="0.25">
      <c r="B900" s="194"/>
      <c r="C900" s="205"/>
      <c r="D900" s="206"/>
      <c r="E900" s="206" t="s">
        <v>348</v>
      </c>
      <c r="F900" s="207">
        <v>49.837538100000003</v>
      </c>
      <c r="G900" s="209">
        <v>0</v>
      </c>
      <c r="H900" s="208">
        <v>0</v>
      </c>
    </row>
    <row r="901" spans="2:8" s="196" customFormat="1" ht="15" x14ac:dyDescent="0.25">
      <c r="B901" s="194"/>
      <c r="C901" s="205"/>
      <c r="D901" s="206"/>
      <c r="E901" s="206" t="s">
        <v>126</v>
      </c>
      <c r="F901" s="207">
        <v>513.00159600000018</v>
      </c>
      <c r="G901" s="207">
        <v>516.53341599999999</v>
      </c>
      <c r="H901" s="208">
        <v>1.9897872290889587E-2</v>
      </c>
    </row>
    <row r="902" spans="2:8" s="196" customFormat="1" ht="15" x14ac:dyDescent="0.25">
      <c r="B902" s="194"/>
      <c r="C902" s="205"/>
      <c r="D902" s="206"/>
      <c r="E902" s="206" t="s">
        <v>127</v>
      </c>
      <c r="F902" s="207">
        <v>1238.9077497999997</v>
      </c>
      <c r="G902" s="207">
        <v>2439.224029</v>
      </c>
      <c r="H902" s="208">
        <v>2.9324105340812825E-2</v>
      </c>
    </row>
    <row r="903" spans="2:8" s="196" customFormat="1" ht="15" x14ac:dyDescent="0.25">
      <c r="B903" s="194"/>
      <c r="C903" s="205"/>
      <c r="D903" s="206"/>
      <c r="E903" s="206" t="s">
        <v>128</v>
      </c>
      <c r="F903" s="207">
        <v>4093.9866924999992</v>
      </c>
      <c r="G903" s="209">
        <v>6594.2649915000002</v>
      </c>
      <c r="H903" s="208">
        <v>2.9340282670856414E-2</v>
      </c>
    </row>
    <row r="904" spans="2:8" s="196" customFormat="1" ht="15" x14ac:dyDescent="0.25">
      <c r="B904" s="194"/>
      <c r="C904" s="205"/>
      <c r="D904" s="206"/>
      <c r="E904" s="206" t="s">
        <v>171</v>
      </c>
      <c r="F904" s="207">
        <v>3368.1424424999996</v>
      </c>
      <c r="G904" s="207">
        <v>973.46299999999997</v>
      </c>
      <c r="H904" s="208">
        <v>5.4278368905806293E-3</v>
      </c>
    </row>
    <row r="905" spans="2:8" s="196" customFormat="1" ht="15" x14ac:dyDescent="0.25">
      <c r="B905" s="194"/>
      <c r="C905" s="205"/>
      <c r="D905" s="206"/>
      <c r="E905" s="206" t="s">
        <v>185</v>
      </c>
      <c r="F905" s="207">
        <v>23724.030446099994</v>
      </c>
      <c r="G905" s="207">
        <v>34791.936722500002</v>
      </c>
      <c r="H905" s="208">
        <v>0.10222015079200746</v>
      </c>
    </row>
    <row r="906" spans="2:8" s="196" customFormat="1" ht="15" x14ac:dyDescent="0.25">
      <c r="B906" s="194"/>
      <c r="C906" s="205"/>
      <c r="D906" s="206"/>
      <c r="E906" s="206" t="s">
        <v>142</v>
      </c>
      <c r="F906" s="209">
        <v>4992.5992071999999</v>
      </c>
      <c r="G906" s="207">
        <v>19034.7785105</v>
      </c>
      <c r="H906" s="208">
        <v>3.3490556673530993E-2</v>
      </c>
    </row>
    <row r="907" spans="2:8" s="196" customFormat="1" ht="15" x14ac:dyDescent="0.25">
      <c r="B907" s="194"/>
      <c r="C907" s="205"/>
      <c r="D907" s="206"/>
      <c r="E907" s="206" t="s">
        <v>150</v>
      </c>
      <c r="F907" s="207">
        <v>1279.9862414000004</v>
      </c>
      <c r="G907" s="207">
        <v>1614.59041</v>
      </c>
      <c r="H907" s="208">
        <v>3.4247521653003057E-2</v>
      </c>
    </row>
    <row r="908" spans="2:8" s="196" customFormat="1" ht="15" x14ac:dyDescent="0.25">
      <c r="B908" s="194"/>
      <c r="C908" s="205"/>
      <c r="D908" s="206"/>
      <c r="E908" s="206" t="s">
        <v>138</v>
      </c>
      <c r="F908" s="207">
        <v>338.49139000000002</v>
      </c>
      <c r="G908" s="207">
        <v>0</v>
      </c>
      <c r="H908" s="208">
        <v>0</v>
      </c>
    </row>
    <row r="909" spans="2:8" s="196" customFormat="1" ht="15" x14ac:dyDescent="0.25">
      <c r="B909" s="194"/>
      <c r="C909" s="205"/>
      <c r="D909" s="206"/>
      <c r="E909" s="206"/>
      <c r="F909" s="207"/>
      <c r="G909" s="207"/>
      <c r="H909" s="208"/>
    </row>
    <row r="910" spans="2:8" s="196" customFormat="1" ht="15" x14ac:dyDescent="0.25">
      <c r="B910" s="194"/>
      <c r="C910" s="205" t="s">
        <v>460</v>
      </c>
      <c r="D910" s="206"/>
      <c r="E910" s="206" t="s">
        <v>406</v>
      </c>
      <c r="F910" s="207">
        <v>2125.5967000000001</v>
      </c>
      <c r="G910" s="207">
        <v>0</v>
      </c>
      <c r="H910" s="208">
        <v>0</v>
      </c>
    </row>
    <row r="911" spans="2:8" s="196" customFormat="1" ht="15" x14ac:dyDescent="0.25">
      <c r="B911" s="194"/>
      <c r="C911" s="205" t="s">
        <v>461</v>
      </c>
      <c r="D911" s="206"/>
      <c r="E911" s="206" t="s">
        <v>139</v>
      </c>
      <c r="F911" s="207">
        <v>4688.0386275999999</v>
      </c>
      <c r="G911" s="207">
        <v>0</v>
      </c>
      <c r="H911" s="208">
        <v>0</v>
      </c>
    </row>
    <row r="912" spans="2:8" s="196" customFormat="1" ht="15" x14ac:dyDescent="0.25">
      <c r="B912" s="194"/>
      <c r="C912" s="205"/>
      <c r="D912" s="206"/>
      <c r="E912" s="206" t="s">
        <v>116</v>
      </c>
      <c r="F912" s="207">
        <v>7502.7503699999997</v>
      </c>
      <c r="G912" s="207">
        <v>0</v>
      </c>
      <c r="H912" s="208">
        <v>0</v>
      </c>
    </row>
    <row r="913" spans="2:8" s="196" customFormat="1" ht="15" x14ac:dyDescent="0.25">
      <c r="B913" s="194"/>
      <c r="C913" s="205"/>
      <c r="D913" s="206"/>
      <c r="E913" s="206" t="s">
        <v>118</v>
      </c>
      <c r="F913" s="207">
        <v>1498.3330699999999</v>
      </c>
      <c r="G913" s="209">
        <v>0</v>
      </c>
      <c r="H913" s="208">
        <v>0</v>
      </c>
    </row>
    <row r="914" spans="2:8" s="196" customFormat="1" ht="15" x14ac:dyDescent="0.25">
      <c r="B914" s="194"/>
      <c r="C914" s="205"/>
      <c r="D914" s="206"/>
      <c r="E914" s="206" t="s">
        <v>181</v>
      </c>
      <c r="F914" s="207">
        <v>83.811700599999995</v>
      </c>
      <c r="G914" s="209">
        <v>0</v>
      </c>
      <c r="H914" s="208">
        <v>0</v>
      </c>
    </row>
    <row r="915" spans="2:8" s="196" customFormat="1" ht="15" x14ac:dyDescent="0.25">
      <c r="B915" s="194"/>
      <c r="C915" s="205"/>
      <c r="D915" s="206"/>
      <c r="E915" s="206" t="s">
        <v>164</v>
      </c>
      <c r="F915" s="207">
        <v>327.45344999999998</v>
      </c>
      <c r="G915" s="209">
        <v>0</v>
      </c>
      <c r="H915" s="208">
        <v>0</v>
      </c>
    </row>
    <row r="916" spans="2:8" s="196" customFormat="1" ht="15" x14ac:dyDescent="0.25">
      <c r="B916" s="194"/>
      <c r="C916" s="205"/>
      <c r="D916" s="206"/>
      <c r="E916" s="206" t="s">
        <v>165</v>
      </c>
      <c r="F916" s="207">
        <v>665.90753100000006</v>
      </c>
      <c r="G916" s="209">
        <v>0</v>
      </c>
      <c r="H916" s="208">
        <v>0</v>
      </c>
    </row>
    <row r="917" spans="2:8" s="196" customFormat="1" ht="15" x14ac:dyDescent="0.25">
      <c r="B917" s="194"/>
      <c r="C917" s="205"/>
      <c r="D917" s="206"/>
      <c r="E917" s="206" t="s">
        <v>120</v>
      </c>
      <c r="F917" s="207">
        <v>7502.7503699999997</v>
      </c>
      <c r="G917" s="209">
        <v>0</v>
      </c>
      <c r="H917" s="208">
        <v>0</v>
      </c>
    </row>
    <row r="918" spans="2:8" s="196" customFormat="1" ht="15" x14ac:dyDescent="0.25">
      <c r="B918" s="194"/>
      <c r="C918" s="205"/>
      <c r="D918" s="206"/>
      <c r="E918" s="206" t="s">
        <v>122</v>
      </c>
      <c r="F918" s="207">
        <v>5304.6051103999998</v>
      </c>
      <c r="G918" s="209">
        <v>0</v>
      </c>
      <c r="H918" s="208">
        <v>0</v>
      </c>
    </row>
    <row r="919" spans="2:8" s="196" customFormat="1" ht="15" x14ac:dyDescent="0.25">
      <c r="B919" s="194"/>
      <c r="C919" s="205"/>
      <c r="D919" s="206"/>
      <c r="E919" s="206" t="s">
        <v>140</v>
      </c>
      <c r="F919" s="207">
        <v>36.768494699999998</v>
      </c>
      <c r="G919" s="207">
        <v>12.367806000000002</v>
      </c>
      <c r="H919" s="208">
        <v>2.3339542416026942E-4</v>
      </c>
    </row>
    <row r="920" spans="2:8" s="196" customFormat="1" ht="15" x14ac:dyDescent="0.25">
      <c r="B920" s="194"/>
      <c r="C920" s="205"/>
      <c r="D920" s="206"/>
      <c r="E920" s="206" t="s">
        <v>123</v>
      </c>
      <c r="F920" s="207">
        <v>4566.9737524000011</v>
      </c>
      <c r="G920" s="207">
        <v>0</v>
      </c>
      <c r="H920" s="208">
        <v>0</v>
      </c>
    </row>
    <row r="921" spans="2:8" s="196" customFormat="1" ht="15" x14ac:dyDescent="0.25">
      <c r="B921" s="194"/>
      <c r="C921" s="205"/>
      <c r="D921" s="206"/>
      <c r="E921" s="206" t="s">
        <v>168</v>
      </c>
      <c r="F921" s="207">
        <v>2405.1902306999991</v>
      </c>
      <c r="G921" s="207">
        <v>0</v>
      </c>
      <c r="H921" s="208">
        <v>0</v>
      </c>
    </row>
    <row r="922" spans="2:8" s="196" customFormat="1" ht="15" x14ac:dyDescent="0.25">
      <c r="B922" s="194"/>
      <c r="C922" s="205"/>
      <c r="D922" s="206"/>
      <c r="E922" s="206" t="s">
        <v>135</v>
      </c>
      <c r="F922" s="207">
        <v>754.56739759999994</v>
      </c>
      <c r="G922" s="207">
        <v>0</v>
      </c>
      <c r="H922" s="208">
        <v>0</v>
      </c>
    </row>
    <row r="923" spans="2:8" s="196" customFormat="1" ht="15" x14ac:dyDescent="0.25">
      <c r="B923" s="194"/>
      <c r="C923" s="205"/>
      <c r="D923" s="206"/>
      <c r="E923" s="206" t="s">
        <v>130</v>
      </c>
      <c r="F923" s="207">
        <v>73.330248600000019</v>
      </c>
      <c r="G923" s="207">
        <v>72.896339999999995</v>
      </c>
      <c r="H923" s="208">
        <v>1.1070219117974392E-2</v>
      </c>
    </row>
    <row r="924" spans="2:8" s="196" customFormat="1" ht="15" x14ac:dyDescent="0.25">
      <c r="B924" s="194"/>
      <c r="C924" s="205"/>
      <c r="D924" s="206"/>
      <c r="E924" s="206" t="s">
        <v>307</v>
      </c>
      <c r="F924" s="207">
        <v>119.30559740000002</v>
      </c>
      <c r="G924" s="207">
        <v>89.714371999999997</v>
      </c>
      <c r="H924" s="208">
        <v>1.0991686770675396E-2</v>
      </c>
    </row>
    <row r="925" spans="2:8" s="196" customFormat="1" ht="15" x14ac:dyDescent="0.25">
      <c r="B925" s="194"/>
      <c r="C925" s="205"/>
      <c r="D925" s="206"/>
      <c r="E925" s="206" t="s">
        <v>185</v>
      </c>
      <c r="F925" s="207">
        <v>615.3976298</v>
      </c>
      <c r="G925" s="207">
        <v>0</v>
      </c>
      <c r="H925" s="208">
        <v>0</v>
      </c>
    </row>
    <row r="926" spans="2:8" s="196" customFormat="1" ht="15" x14ac:dyDescent="0.25">
      <c r="B926" s="194"/>
      <c r="C926" s="205"/>
      <c r="D926" s="206"/>
      <c r="E926" s="206"/>
      <c r="F926" s="207"/>
      <c r="G926" s="207"/>
      <c r="H926" s="208"/>
    </row>
    <row r="927" spans="2:8" s="196" customFormat="1" ht="15" x14ac:dyDescent="0.25">
      <c r="B927" s="194"/>
      <c r="C927" s="205" t="s">
        <v>462</v>
      </c>
      <c r="D927" s="206"/>
      <c r="E927" s="206" t="s">
        <v>119</v>
      </c>
      <c r="F927" s="207">
        <v>28173.78</v>
      </c>
      <c r="G927" s="207">
        <v>18592.64</v>
      </c>
      <c r="H927" s="208">
        <v>1.0118341217797044E-2</v>
      </c>
    </row>
    <row r="928" spans="2:8" s="196" customFormat="1" ht="15" x14ac:dyDescent="0.25">
      <c r="B928" s="194"/>
      <c r="C928" s="205" t="s">
        <v>461</v>
      </c>
      <c r="D928" s="206"/>
      <c r="E928" s="206" t="s">
        <v>132</v>
      </c>
      <c r="F928" s="207">
        <v>9840.5300000000007</v>
      </c>
      <c r="G928" s="207">
        <v>0</v>
      </c>
      <c r="H928" s="208">
        <v>0</v>
      </c>
    </row>
    <row r="929" spans="2:8" s="196" customFormat="1" ht="15" x14ac:dyDescent="0.25">
      <c r="B929" s="194"/>
      <c r="C929" s="205"/>
      <c r="D929" s="206"/>
      <c r="E929" s="206" t="s">
        <v>121</v>
      </c>
      <c r="F929" s="207">
        <v>9840.5300000000007</v>
      </c>
      <c r="G929" s="207">
        <v>0</v>
      </c>
      <c r="H929" s="208">
        <v>0</v>
      </c>
    </row>
    <row r="930" spans="2:8" s="196" customFormat="1" ht="15" x14ac:dyDescent="0.25">
      <c r="B930" s="194"/>
      <c r="C930" s="205"/>
      <c r="D930" s="206"/>
      <c r="E930" s="206" t="s">
        <v>124</v>
      </c>
      <c r="F930" s="207">
        <v>14697.33</v>
      </c>
      <c r="G930" s="207">
        <v>0</v>
      </c>
      <c r="H930" s="208">
        <v>0</v>
      </c>
    </row>
    <row r="931" spans="2:8" s="196" customFormat="1" ht="15" x14ac:dyDescent="0.25">
      <c r="B931" s="194"/>
      <c r="C931" s="205"/>
      <c r="D931" s="206"/>
      <c r="E931" s="206" t="s">
        <v>114</v>
      </c>
      <c r="F931" s="207">
        <v>9998.1200000000008</v>
      </c>
      <c r="G931" s="207">
        <v>0</v>
      </c>
      <c r="H931" s="208">
        <v>0</v>
      </c>
    </row>
    <row r="932" spans="2:8" s="196" customFormat="1" ht="15" x14ac:dyDescent="0.25">
      <c r="B932" s="194"/>
      <c r="C932" s="205"/>
      <c r="D932" s="206"/>
      <c r="E932" s="206" t="s">
        <v>125</v>
      </c>
      <c r="F932" s="207">
        <v>260257.60500000001</v>
      </c>
      <c r="G932" s="207">
        <v>49200.3</v>
      </c>
      <c r="H932" s="208">
        <v>1.652987889371944E-2</v>
      </c>
    </row>
    <row r="933" spans="2:8" s="196" customFormat="1" ht="15" x14ac:dyDescent="0.25">
      <c r="B933" s="194"/>
      <c r="C933" s="205"/>
      <c r="D933" s="206"/>
      <c r="E933" s="206"/>
      <c r="F933" s="207"/>
      <c r="G933" s="207"/>
      <c r="H933" s="208"/>
    </row>
    <row r="934" spans="2:8" s="196" customFormat="1" ht="15" x14ac:dyDescent="0.25">
      <c r="B934" s="194"/>
      <c r="C934" s="205" t="s">
        <v>463</v>
      </c>
      <c r="D934" s="206" t="s">
        <v>420</v>
      </c>
      <c r="E934" s="206" t="s">
        <v>164</v>
      </c>
      <c r="F934" s="207">
        <v>1371.6215344</v>
      </c>
      <c r="G934" s="207">
        <v>1151.4489349999999</v>
      </c>
      <c r="H934" s="208">
        <v>1.2239178253293154E-2</v>
      </c>
    </row>
    <row r="935" spans="2:8" s="196" customFormat="1" ht="15" x14ac:dyDescent="0.25">
      <c r="B935" s="194"/>
      <c r="C935" s="205"/>
      <c r="D935" s="206" t="s">
        <v>416</v>
      </c>
      <c r="E935" s="206" t="s">
        <v>121</v>
      </c>
      <c r="F935" s="207">
        <v>1555.577098</v>
      </c>
      <c r="G935" s="207">
        <v>1339.7903349999999</v>
      </c>
      <c r="H935" s="208">
        <v>1.8971448826154743E-3</v>
      </c>
    </row>
    <row r="936" spans="2:8" s="196" customFormat="1" ht="15" x14ac:dyDescent="0.25">
      <c r="B936" s="194"/>
      <c r="C936" s="205"/>
      <c r="D936" s="206" t="s">
        <v>350</v>
      </c>
      <c r="E936" s="206" t="s">
        <v>175</v>
      </c>
      <c r="F936" s="207">
        <v>3359.9190545000001</v>
      </c>
      <c r="G936" s="207">
        <v>2716.9985700000002</v>
      </c>
      <c r="H936" s="208">
        <v>7.7810987319974359E-3</v>
      </c>
    </row>
    <row r="937" spans="2:8" s="196" customFormat="1" ht="15" x14ac:dyDescent="0.25">
      <c r="B937" s="194"/>
      <c r="C937" s="205"/>
      <c r="D937" s="206" t="s">
        <v>346</v>
      </c>
      <c r="E937" s="206" t="s">
        <v>137</v>
      </c>
      <c r="F937" s="207">
        <v>21.531844399999994</v>
      </c>
      <c r="G937" s="207">
        <v>26.815002499999999</v>
      </c>
      <c r="H937" s="208">
        <v>1.5851389382958441E-3</v>
      </c>
    </row>
    <row r="938" spans="2:8" s="196" customFormat="1" ht="15" x14ac:dyDescent="0.25">
      <c r="B938" s="194"/>
      <c r="C938" s="205"/>
      <c r="D938" s="206" t="s">
        <v>402</v>
      </c>
      <c r="E938" s="206"/>
      <c r="F938" s="207"/>
      <c r="G938" s="207"/>
      <c r="H938" s="208"/>
    </row>
    <row r="939" spans="2:8" s="196" customFormat="1" ht="15" x14ac:dyDescent="0.25">
      <c r="B939" s="194"/>
      <c r="C939" s="205"/>
      <c r="D939" s="206"/>
      <c r="E939" s="206"/>
      <c r="F939" s="207"/>
      <c r="G939" s="207"/>
      <c r="H939" s="208"/>
    </row>
    <row r="940" spans="2:8" s="196" customFormat="1" ht="15" x14ac:dyDescent="0.25">
      <c r="B940" s="194"/>
      <c r="C940" s="205" t="s">
        <v>464</v>
      </c>
      <c r="D940" s="206" t="s">
        <v>412</v>
      </c>
      <c r="E940" s="206" t="s">
        <v>302</v>
      </c>
      <c r="F940" s="207">
        <v>604.66345879999994</v>
      </c>
      <c r="G940" s="207">
        <v>591.44433249999997</v>
      </c>
      <c r="H940" s="208">
        <v>3.6016356673625391E-3</v>
      </c>
    </row>
    <row r="941" spans="2:8" s="196" customFormat="1" ht="15" x14ac:dyDescent="0.25">
      <c r="B941" s="194"/>
      <c r="C941" s="205"/>
      <c r="D941" s="206"/>
      <c r="E941" s="206" t="s">
        <v>121</v>
      </c>
      <c r="F941" s="207">
        <v>38.660359999999997</v>
      </c>
      <c r="G941" s="207">
        <v>0</v>
      </c>
      <c r="H941" s="208">
        <v>0</v>
      </c>
    </row>
    <row r="942" spans="2:8" s="196" customFormat="1" ht="15" x14ac:dyDescent="0.25">
      <c r="B942" s="194"/>
      <c r="C942" s="205"/>
      <c r="D942" s="206"/>
      <c r="E942" s="206" t="s">
        <v>122</v>
      </c>
      <c r="F942" s="207">
        <v>6965.9355299999988</v>
      </c>
      <c r="G942" s="207">
        <v>0</v>
      </c>
      <c r="H942" s="208">
        <v>0</v>
      </c>
    </row>
    <row r="943" spans="2:8" s="196" customFormat="1" ht="15" x14ac:dyDescent="0.25">
      <c r="B943" s="194"/>
      <c r="C943" s="205"/>
      <c r="D943" s="206"/>
      <c r="E943" s="206" t="s">
        <v>140</v>
      </c>
      <c r="F943" s="207">
        <v>1312.0312350000002</v>
      </c>
      <c r="G943" s="207">
        <v>0</v>
      </c>
      <c r="H943" s="208">
        <v>0</v>
      </c>
    </row>
    <row r="944" spans="2:8" s="196" customFormat="1" ht="15" x14ac:dyDescent="0.25">
      <c r="B944" s="194"/>
      <c r="C944" s="205"/>
      <c r="D944" s="206"/>
      <c r="E944" s="206" t="s">
        <v>136</v>
      </c>
      <c r="F944" s="207">
        <v>504.09055999999998</v>
      </c>
      <c r="G944" s="207">
        <v>4802</v>
      </c>
      <c r="H944" s="208">
        <v>9.7750422719612984E-3</v>
      </c>
    </row>
    <row r="945" spans="2:8" s="196" customFormat="1" ht="15" x14ac:dyDescent="0.25">
      <c r="B945" s="194"/>
      <c r="C945" s="205"/>
      <c r="D945" s="206"/>
      <c r="E945" s="206" t="s">
        <v>348</v>
      </c>
      <c r="F945" s="207">
        <v>22.139916199999998</v>
      </c>
      <c r="G945" s="207">
        <v>19.454102500000001</v>
      </c>
      <c r="H945" s="208">
        <v>3.8618410051227594E-3</v>
      </c>
    </row>
    <row r="946" spans="2:8" s="196" customFormat="1" ht="15" x14ac:dyDescent="0.25">
      <c r="B946" s="194"/>
      <c r="C946" s="205"/>
      <c r="D946" s="206"/>
      <c r="E946" s="206" t="s">
        <v>349</v>
      </c>
      <c r="F946" s="207">
        <v>36.855400400000001</v>
      </c>
      <c r="G946" s="207">
        <v>34.568397500000003</v>
      </c>
      <c r="H946" s="208">
        <v>8.3679692541985314E-3</v>
      </c>
    </row>
    <row r="947" spans="2:8" s="196" customFormat="1" ht="15" x14ac:dyDescent="0.25">
      <c r="B947" s="194"/>
      <c r="C947" s="205"/>
      <c r="D947" s="206"/>
      <c r="E947" s="206" t="s">
        <v>137</v>
      </c>
      <c r="F947" s="207">
        <v>18.521000200000003</v>
      </c>
      <c r="G947" s="207">
        <v>30.696784999999998</v>
      </c>
      <c r="H947" s="208">
        <v>1.814606177418622E-3</v>
      </c>
    </row>
    <row r="948" spans="2:8" s="196" customFormat="1" ht="15" x14ac:dyDescent="0.25">
      <c r="B948" s="194"/>
      <c r="C948" s="205"/>
      <c r="D948" s="206"/>
      <c r="E948" s="206"/>
      <c r="F948" s="207"/>
      <c r="G948" s="207"/>
      <c r="H948" s="208"/>
    </row>
    <row r="949" spans="2:8" s="196" customFormat="1" ht="15" x14ac:dyDescent="0.25">
      <c r="B949" s="194"/>
      <c r="C949" s="205" t="s">
        <v>489</v>
      </c>
      <c r="D949" s="206" t="s">
        <v>114</v>
      </c>
      <c r="E949" s="206" t="s">
        <v>115</v>
      </c>
      <c r="F949" s="207">
        <v>13862.25801</v>
      </c>
      <c r="G949" s="207">
        <v>11418.4035</v>
      </c>
      <c r="H949" s="208">
        <v>1.6872476574928512E-2</v>
      </c>
    </row>
    <row r="950" spans="2:8" s="196" customFormat="1" ht="15" x14ac:dyDescent="0.25">
      <c r="B950" s="194"/>
      <c r="C950" s="205"/>
      <c r="D950" s="206"/>
      <c r="E950" s="206" t="s">
        <v>116</v>
      </c>
      <c r="F950" s="207">
        <v>4983.1250099999997</v>
      </c>
      <c r="G950" s="207">
        <v>4982.9250000000002</v>
      </c>
      <c r="H950" s="208">
        <v>4.6362845513597669E-3</v>
      </c>
    </row>
    <row r="951" spans="2:8" s="196" customFormat="1" ht="15" x14ac:dyDescent="0.25">
      <c r="B951" s="194"/>
      <c r="C951" s="205"/>
      <c r="D951" s="206"/>
      <c r="E951" s="206" t="s">
        <v>118</v>
      </c>
      <c r="F951" s="207">
        <v>12314.24</v>
      </c>
      <c r="G951" s="207">
        <v>5010.58</v>
      </c>
      <c r="H951" s="208">
        <v>4.3919446351176946E-3</v>
      </c>
    </row>
    <row r="952" spans="2:8" s="196" customFormat="1" ht="15" x14ac:dyDescent="0.25">
      <c r="B952" s="194"/>
      <c r="C952" s="205"/>
      <c r="D952" s="206"/>
      <c r="E952" s="206" t="s">
        <v>132</v>
      </c>
      <c r="F952" s="207">
        <v>2500</v>
      </c>
      <c r="G952" s="207">
        <v>2484.0500000000002</v>
      </c>
      <c r="H952" s="208">
        <v>3.3672325918298151E-3</v>
      </c>
    </row>
    <row r="953" spans="2:8" s="196" customFormat="1" ht="15" x14ac:dyDescent="0.25">
      <c r="B953" s="194"/>
      <c r="C953" s="205"/>
      <c r="D953" s="206"/>
      <c r="E953" s="206" t="s">
        <v>120</v>
      </c>
      <c r="F953" s="207">
        <v>12580.84044</v>
      </c>
      <c r="G953" s="207">
        <v>7515.87</v>
      </c>
      <c r="H953" s="208">
        <v>6.9925495853077786E-3</v>
      </c>
    </row>
    <row r="954" spans="2:8" s="196" customFormat="1" ht="15" x14ac:dyDescent="0.25">
      <c r="B954" s="194"/>
      <c r="C954" s="205"/>
      <c r="D954" s="206"/>
      <c r="E954" s="206" t="s">
        <v>122</v>
      </c>
      <c r="F954" s="207">
        <v>7485.2849900000001</v>
      </c>
      <c r="G954" s="207">
        <v>0</v>
      </c>
      <c r="H954" s="208">
        <v>0</v>
      </c>
    </row>
    <row r="955" spans="2:8" s="196" customFormat="1" ht="15" x14ac:dyDescent="0.25">
      <c r="B955" s="194"/>
      <c r="C955" s="205"/>
      <c r="D955" s="206"/>
      <c r="E955" s="206" t="s">
        <v>124</v>
      </c>
      <c r="F955" s="207">
        <v>5298.0933400000004</v>
      </c>
      <c r="G955" s="207">
        <v>1956.4413199999999</v>
      </c>
      <c r="H955" s="208">
        <v>9.2567200603874892E-4</v>
      </c>
    </row>
    <row r="956" spans="2:8" s="196" customFormat="1" ht="15" x14ac:dyDescent="0.25">
      <c r="B956" s="194"/>
      <c r="C956" s="205"/>
      <c r="D956" s="206"/>
      <c r="E956" s="206" t="s">
        <v>114</v>
      </c>
      <c r="F956" s="207">
        <v>37481.85499</v>
      </c>
      <c r="G956" s="207">
        <v>0</v>
      </c>
      <c r="H956" s="208">
        <v>0</v>
      </c>
    </row>
    <row r="957" spans="2:8" s="196" customFormat="1" ht="15" x14ac:dyDescent="0.25">
      <c r="B957" s="194"/>
      <c r="C957" s="205"/>
      <c r="D957" s="206"/>
      <c r="E957" s="206" t="s">
        <v>125</v>
      </c>
      <c r="F957" s="207">
        <v>57221.027899999994</v>
      </c>
      <c r="G957" s="207">
        <v>0</v>
      </c>
      <c r="H957" s="208">
        <v>0</v>
      </c>
    </row>
    <row r="958" spans="2:8" s="196" customFormat="1" ht="15" x14ac:dyDescent="0.25">
      <c r="B958" s="194"/>
      <c r="C958" s="205"/>
      <c r="D958" s="206"/>
      <c r="E958" s="206"/>
      <c r="F958" s="207"/>
      <c r="G958" s="207"/>
      <c r="H958" s="208"/>
    </row>
    <row r="959" spans="2:8" s="196" customFormat="1" ht="15" x14ac:dyDescent="0.25">
      <c r="B959" s="194"/>
      <c r="C959" s="205" t="s">
        <v>548</v>
      </c>
      <c r="D959" s="206" t="s">
        <v>114</v>
      </c>
      <c r="E959" s="206" t="s">
        <v>132</v>
      </c>
      <c r="F959" s="207">
        <v>1466.1</v>
      </c>
      <c r="G959" s="207">
        <v>1480.4385</v>
      </c>
      <c r="H959" s="208">
        <v>2.0067956632916582E-3</v>
      </c>
    </row>
    <row r="960" spans="2:8" s="196" customFormat="1" ht="15" x14ac:dyDescent="0.25">
      <c r="B960" s="194"/>
      <c r="C960" s="205"/>
      <c r="D960" s="206"/>
      <c r="E960" s="206" t="s">
        <v>121</v>
      </c>
      <c r="F960" s="207">
        <v>14661</v>
      </c>
      <c r="G960" s="207">
        <v>14310.905500000001</v>
      </c>
      <c r="H960" s="208">
        <v>2.0264261075535112E-2</v>
      </c>
    </row>
    <row r="961" spans="2:8" s="196" customFormat="1" ht="15" x14ac:dyDescent="0.25">
      <c r="B961" s="194"/>
      <c r="C961" s="205"/>
      <c r="D961" s="206"/>
      <c r="E961" s="206" t="s">
        <v>124</v>
      </c>
      <c r="F961" s="207">
        <v>15000.02505</v>
      </c>
      <c r="G961" s="207">
        <v>15022.2</v>
      </c>
      <c r="H961" s="208">
        <v>7.1076141497130596E-3</v>
      </c>
    </row>
    <row r="962" spans="2:8" s="196" customFormat="1" ht="15" x14ac:dyDescent="0.25">
      <c r="B962" s="194"/>
      <c r="C962" s="205"/>
      <c r="D962" s="206"/>
      <c r="E962" s="206" t="s">
        <v>114</v>
      </c>
      <c r="F962" s="207">
        <v>24995.424999999999</v>
      </c>
      <c r="G962" s="207">
        <v>0</v>
      </c>
      <c r="H962" s="208">
        <v>0</v>
      </c>
    </row>
    <row r="963" spans="2:8" s="196" customFormat="1" ht="15" x14ac:dyDescent="0.25">
      <c r="B963" s="194"/>
      <c r="C963" s="205"/>
      <c r="D963" s="206"/>
      <c r="E963" s="206" t="s">
        <v>144</v>
      </c>
      <c r="F963" s="207">
        <v>2443.5</v>
      </c>
      <c r="G963" s="207">
        <v>9869.59</v>
      </c>
      <c r="H963" s="208">
        <v>9.8106859342190645E-3</v>
      </c>
    </row>
    <row r="964" spans="2:8" s="196" customFormat="1" ht="15" x14ac:dyDescent="0.25">
      <c r="B964" s="194"/>
      <c r="C964" s="205"/>
      <c r="D964" s="206"/>
      <c r="E964" s="206" t="s">
        <v>141</v>
      </c>
      <c r="F964" s="207">
        <v>1466.1</v>
      </c>
      <c r="G964" s="207">
        <v>1480.4385</v>
      </c>
      <c r="H964" s="208">
        <v>1.0575934814130912E-2</v>
      </c>
    </row>
    <row r="965" spans="2:8" s="196" customFormat="1" ht="15" x14ac:dyDescent="0.25">
      <c r="B965" s="194"/>
      <c r="C965" s="205"/>
      <c r="D965" s="206"/>
      <c r="E965" s="206"/>
      <c r="F965" s="207"/>
      <c r="G965" s="207"/>
      <c r="H965" s="208"/>
    </row>
    <row r="966" spans="2:8" s="196" customFormat="1" ht="15" x14ac:dyDescent="0.25">
      <c r="B966" s="194"/>
      <c r="C966" s="205" t="s">
        <v>465</v>
      </c>
      <c r="D966" s="210" t="s">
        <v>345</v>
      </c>
      <c r="E966" s="206" t="s">
        <v>122</v>
      </c>
      <c r="F966" s="207">
        <v>12968.458315000002</v>
      </c>
      <c r="G966" s="207">
        <v>1839.5160000000001</v>
      </c>
      <c r="H966" s="208">
        <v>1.7437438080486602E-3</v>
      </c>
    </row>
    <row r="967" spans="2:8" s="196" customFormat="1" ht="15" x14ac:dyDescent="0.25">
      <c r="B967" s="194"/>
      <c r="C967" s="205"/>
      <c r="D967" s="206"/>
      <c r="E967" s="206" t="s">
        <v>140</v>
      </c>
      <c r="F967" s="207">
        <v>678.67360100000008</v>
      </c>
      <c r="G967" s="207">
        <v>0</v>
      </c>
      <c r="H967" s="208">
        <v>0</v>
      </c>
    </row>
    <row r="968" spans="2:8" s="196" customFormat="1" ht="15" x14ac:dyDescent="0.25">
      <c r="B968" s="194"/>
      <c r="C968" s="205"/>
      <c r="D968" s="206"/>
      <c r="E968" s="206" t="s">
        <v>173</v>
      </c>
      <c r="F968" s="207">
        <v>810.29339000000004</v>
      </c>
      <c r="G968" s="207">
        <v>3469.9101919999998</v>
      </c>
      <c r="H968" s="208">
        <v>7.6039478434158396E-3</v>
      </c>
    </row>
    <row r="969" spans="2:8" s="196" customFormat="1" ht="15" x14ac:dyDescent="0.25">
      <c r="B969" s="194"/>
      <c r="C969" s="205"/>
      <c r="D969" s="206"/>
      <c r="E969" s="206" t="s">
        <v>137</v>
      </c>
      <c r="F969" s="207">
        <v>173.81053279999981</v>
      </c>
      <c r="G969" s="207">
        <v>145.15088</v>
      </c>
      <c r="H969" s="208">
        <v>8.5804322343772856E-3</v>
      </c>
    </row>
    <row r="970" spans="2:8" s="196" customFormat="1" ht="15" x14ac:dyDescent="0.25">
      <c r="B970" s="194"/>
      <c r="C970" s="205"/>
      <c r="D970" s="206"/>
      <c r="E970" s="206" t="s">
        <v>142</v>
      </c>
      <c r="F970" s="207">
        <v>0</v>
      </c>
      <c r="G970" s="207">
        <v>6161.3935039999997</v>
      </c>
      <c r="H970" s="208">
        <v>1.084060411944438E-2</v>
      </c>
    </row>
    <row r="971" spans="2:8" s="196" customFormat="1" ht="15" x14ac:dyDescent="0.25">
      <c r="B971" s="194"/>
      <c r="C971" s="205"/>
      <c r="D971" s="206"/>
      <c r="E971" s="206"/>
      <c r="F971" s="207"/>
      <c r="G971" s="207"/>
      <c r="H971" s="208"/>
    </row>
    <row r="972" spans="2:8" s="196" customFormat="1" ht="15" x14ac:dyDescent="0.25">
      <c r="B972" s="194"/>
      <c r="C972" s="205" t="s">
        <v>466</v>
      </c>
      <c r="D972" s="206" t="s">
        <v>114</v>
      </c>
      <c r="E972" s="206" t="s">
        <v>163</v>
      </c>
      <c r="F972" s="207">
        <v>2043.3399052</v>
      </c>
      <c r="G972" s="207">
        <v>2170.9605780000002</v>
      </c>
      <c r="H972" s="208">
        <v>3.2080215363582555E-2</v>
      </c>
    </row>
    <row r="973" spans="2:8" s="196" customFormat="1" ht="15" x14ac:dyDescent="0.25">
      <c r="B973" s="194"/>
      <c r="C973" s="205"/>
      <c r="D973" s="206"/>
      <c r="E973" s="206" t="s">
        <v>176</v>
      </c>
      <c r="F973" s="207">
        <v>1170.0622599999999</v>
      </c>
      <c r="G973" s="207">
        <v>3460.76064</v>
      </c>
      <c r="H973" s="208">
        <v>2.7225066530003617E-2</v>
      </c>
    </row>
    <row r="974" spans="2:8" s="196" customFormat="1" ht="15" x14ac:dyDescent="0.25">
      <c r="B974" s="194"/>
      <c r="C974" s="205"/>
      <c r="D974" s="206"/>
      <c r="E974" s="206" t="s">
        <v>164</v>
      </c>
      <c r="F974" s="207">
        <v>0</v>
      </c>
      <c r="G974" s="207">
        <v>892.24673400000006</v>
      </c>
      <c r="H974" s="208">
        <v>9.4840218192955659E-3</v>
      </c>
    </row>
    <row r="975" spans="2:8" s="196" customFormat="1" ht="15" x14ac:dyDescent="0.25">
      <c r="B975" s="194"/>
      <c r="C975" s="205"/>
      <c r="D975" s="206"/>
      <c r="E975" s="206" t="s">
        <v>121</v>
      </c>
      <c r="F975" s="207">
        <v>1895.5303240999999</v>
      </c>
      <c r="G975" s="207">
        <v>4940.9645579999997</v>
      </c>
      <c r="H975" s="208">
        <v>6.9964123352137253E-3</v>
      </c>
    </row>
    <row r="976" spans="2:8" s="196" customFormat="1" ht="15" x14ac:dyDescent="0.25">
      <c r="B976" s="194"/>
      <c r="C976" s="205"/>
      <c r="D976" s="206"/>
      <c r="E976" s="206" t="s">
        <v>122</v>
      </c>
      <c r="F976" s="207">
        <v>70506.026154000036</v>
      </c>
      <c r="G976" s="207">
        <v>27887.071274999998</v>
      </c>
      <c r="H976" s="208">
        <v>2.6435164391281674E-2</v>
      </c>
    </row>
    <row r="977" spans="2:8" s="196" customFormat="1" ht="15" x14ac:dyDescent="0.25">
      <c r="B977" s="194"/>
      <c r="C977" s="205"/>
      <c r="D977" s="206"/>
      <c r="E977" s="206" t="s">
        <v>140</v>
      </c>
      <c r="F977" s="207">
        <v>2798.8233200999998</v>
      </c>
      <c r="G977" s="207">
        <v>690.67913400000009</v>
      </c>
      <c r="H977" s="208">
        <v>1.3033948740672159E-2</v>
      </c>
    </row>
    <row r="978" spans="2:8" s="196" customFormat="1" ht="15" x14ac:dyDescent="0.25">
      <c r="B978" s="194"/>
      <c r="C978" s="205"/>
      <c r="D978" s="206"/>
      <c r="E978" s="206" t="s">
        <v>123</v>
      </c>
      <c r="F978" s="207">
        <v>7269.9587999999994</v>
      </c>
      <c r="G978" s="207">
        <v>9286.8783029999995</v>
      </c>
      <c r="H978" s="208">
        <v>3.4552532948154452E-3</v>
      </c>
    </row>
    <row r="979" spans="2:8" s="196" customFormat="1" ht="15" x14ac:dyDescent="0.25">
      <c r="B979" s="194"/>
      <c r="C979" s="205"/>
      <c r="D979" s="206"/>
      <c r="E979" s="206" t="s">
        <v>173</v>
      </c>
      <c r="F979" s="207">
        <v>16143.4220862</v>
      </c>
      <c r="G979" s="207">
        <v>50355.268965000003</v>
      </c>
      <c r="H979" s="208">
        <v>0.11034834265561774</v>
      </c>
    </row>
    <row r="980" spans="2:8" s="196" customFormat="1" ht="15" x14ac:dyDescent="0.25">
      <c r="B980" s="194"/>
      <c r="C980" s="205"/>
      <c r="D980" s="206"/>
      <c r="E980" s="206" t="s">
        <v>134</v>
      </c>
      <c r="F980" s="207">
        <v>3831.2038646000001</v>
      </c>
      <c r="G980" s="207">
        <v>19125.237807000001</v>
      </c>
      <c r="H980" s="208">
        <v>1.2770490131741629E-2</v>
      </c>
    </row>
    <row r="981" spans="2:8" s="196" customFormat="1" ht="15" x14ac:dyDescent="0.25">
      <c r="B981" s="194"/>
      <c r="C981" s="205"/>
      <c r="D981" s="206"/>
      <c r="E981" s="206" t="s">
        <v>349</v>
      </c>
      <c r="F981" s="207">
        <v>206.15366709999995</v>
      </c>
      <c r="G981" s="207">
        <v>205.83152999999999</v>
      </c>
      <c r="H981" s="208">
        <v>4.9825622219966732E-2</v>
      </c>
    </row>
    <row r="982" spans="2:8" s="196" customFormat="1" ht="15" x14ac:dyDescent="0.25">
      <c r="B982" s="194"/>
      <c r="C982" s="205"/>
      <c r="D982" s="206"/>
      <c r="E982" s="206" t="s">
        <v>126</v>
      </c>
      <c r="F982" s="207">
        <v>575.54950810000048</v>
      </c>
      <c r="G982" s="207">
        <v>508.10540399999996</v>
      </c>
      <c r="H982" s="208">
        <v>1.9573208868838912E-2</v>
      </c>
    </row>
    <row r="983" spans="2:8" s="196" customFormat="1" ht="15" x14ac:dyDescent="0.25">
      <c r="B983" s="194"/>
      <c r="C983" s="205"/>
      <c r="D983" s="206"/>
      <c r="E983" s="206" t="s">
        <v>127</v>
      </c>
      <c r="F983" s="207">
        <v>1989.5564058999983</v>
      </c>
      <c r="G983" s="207">
        <v>3317.6088810000001</v>
      </c>
      <c r="H983" s="208">
        <v>3.9883959468021528E-2</v>
      </c>
    </row>
    <row r="984" spans="2:8" s="196" customFormat="1" ht="15" x14ac:dyDescent="0.25">
      <c r="B984" s="194"/>
      <c r="C984" s="205"/>
      <c r="D984" s="206"/>
      <c r="E984" s="206" t="s">
        <v>128</v>
      </c>
      <c r="F984" s="207">
        <v>6509.7556363000058</v>
      </c>
      <c r="G984" s="207">
        <v>8968.9829399999999</v>
      </c>
      <c r="H984" s="208">
        <v>3.9906266288796712E-2</v>
      </c>
    </row>
    <row r="985" spans="2:8" s="196" customFormat="1" ht="15" x14ac:dyDescent="0.25">
      <c r="B985" s="194"/>
      <c r="C985" s="205"/>
      <c r="D985" s="206"/>
      <c r="E985" s="206" t="s">
        <v>309</v>
      </c>
      <c r="F985" s="207">
        <v>3243.0805962999993</v>
      </c>
      <c r="G985" s="207">
        <v>2835.0482939999997</v>
      </c>
      <c r="H985" s="208">
        <v>0.23628058441456906</v>
      </c>
    </row>
    <row r="986" spans="2:8" s="196" customFormat="1" ht="15" x14ac:dyDescent="0.25">
      <c r="B986" s="194"/>
      <c r="C986" s="205"/>
      <c r="D986" s="206"/>
      <c r="E986" s="206" t="s">
        <v>150</v>
      </c>
      <c r="F986" s="207">
        <v>1932.0535986999998</v>
      </c>
      <c r="G986" s="207">
        <v>2224.3032625000001</v>
      </c>
      <c r="H986" s="208">
        <v>4.718030880990684E-2</v>
      </c>
    </row>
    <row r="987" spans="2:8" s="196" customFormat="1" ht="15" x14ac:dyDescent="0.25">
      <c r="B987" s="194"/>
      <c r="C987" s="205"/>
      <c r="D987" s="206"/>
      <c r="E987" s="206"/>
      <c r="F987" s="207"/>
      <c r="G987" s="207"/>
      <c r="H987" s="208"/>
    </row>
    <row r="988" spans="2:8" s="196" customFormat="1" ht="15" x14ac:dyDescent="0.25">
      <c r="B988" s="194"/>
      <c r="C988" s="205" t="s">
        <v>490</v>
      </c>
      <c r="D988" s="206" t="s">
        <v>402</v>
      </c>
      <c r="E988" s="206" t="s">
        <v>177</v>
      </c>
      <c r="F988" s="207">
        <v>289.09447190000003</v>
      </c>
      <c r="G988" s="207">
        <v>123.90862800000001</v>
      </c>
      <c r="H988" s="208">
        <v>9.4205577164977218E-3</v>
      </c>
    </row>
    <row r="989" spans="2:8" s="196" customFormat="1" ht="15" x14ac:dyDescent="0.25">
      <c r="B989" s="194"/>
      <c r="C989" s="205"/>
      <c r="D989" s="206"/>
      <c r="E989" s="206"/>
      <c r="F989" s="207"/>
      <c r="G989" s="207"/>
      <c r="H989" s="208"/>
    </row>
    <row r="990" spans="2:8" s="196" customFormat="1" ht="15" x14ac:dyDescent="0.25">
      <c r="B990" s="194"/>
      <c r="C990" s="205" t="s">
        <v>549</v>
      </c>
      <c r="D990" s="206" t="s">
        <v>531</v>
      </c>
      <c r="E990" s="206" t="s">
        <v>177</v>
      </c>
      <c r="F990" s="207">
        <v>246.8184985</v>
      </c>
      <c r="G990" s="207">
        <v>247.9195125</v>
      </c>
      <c r="H990" s="208">
        <v>1.8848889817037019E-2</v>
      </c>
    </row>
    <row r="991" spans="2:8" s="196" customFormat="1" ht="15" x14ac:dyDescent="0.25">
      <c r="B991" s="194"/>
      <c r="C991" s="205"/>
      <c r="D991" s="206" t="s">
        <v>529</v>
      </c>
      <c r="E991" s="206"/>
      <c r="F991" s="207"/>
      <c r="G991" s="207"/>
      <c r="H991" s="208"/>
    </row>
    <row r="992" spans="2:8" s="196" customFormat="1" ht="15" x14ac:dyDescent="0.25">
      <c r="B992" s="194"/>
      <c r="C992" s="205"/>
      <c r="D992" s="206" t="s">
        <v>399</v>
      </c>
      <c r="E992" s="206"/>
      <c r="F992" s="207"/>
      <c r="G992" s="207"/>
      <c r="H992" s="208"/>
    </row>
    <row r="993" spans="2:8" s="196" customFormat="1" ht="15" x14ac:dyDescent="0.25">
      <c r="B993" s="194"/>
      <c r="C993" s="205"/>
      <c r="D993" s="206" t="s">
        <v>407</v>
      </c>
      <c r="E993" s="206"/>
      <c r="F993" s="207"/>
      <c r="G993" s="207"/>
      <c r="H993" s="208"/>
    </row>
    <row r="994" spans="2:8" s="196" customFormat="1" ht="15" x14ac:dyDescent="0.25">
      <c r="B994" s="194"/>
      <c r="C994" s="205"/>
      <c r="D994" s="206" t="s">
        <v>306</v>
      </c>
      <c r="E994" s="206"/>
      <c r="F994" s="207"/>
      <c r="G994" s="207"/>
      <c r="H994" s="208"/>
    </row>
    <row r="995" spans="2:8" s="196" customFormat="1" ht="15" x14ac:dyDescent="0.25">
      <c r="B995" s="194"/>
      <c r="C995" s="205"/>
      <c r="D995" s="206"/>
      <c r="E995" s="206"/>
      <c r="F995" s="207"/>
      <c r="G995" s="207"/>
      <c r="H995" s="208"/>
    </row>
    <row r="996" spans="2:8" s="196" customFormat="1" ht="15" x14ac:dyDescent="0.25">
      <c r="B996" s="194"/>
      <c r="C996" s="205" t="s">
        <v>467</v>
      </c>
      <c r="D996" s="206" t="s">
        <v>531</v>
      </c>
      <c r="E996" s="206" t="s">
        <v>406</v>
      </c>
      <c r="F996" s="207">
        <v>2836.1057108000005</v>
      </c>
      <c r="G996" s="207">
        <v>3178.0528410000002</v>
      </c>
      <c r="H996" s="208">
        <v>1.0108720254323092E-2</v>
      </c>
    </row>
    <row r="997" spans="2:8" s="196" customFormat="1" ht="15" x14ac:dyDescent="0.25">
      <c r="B997" s="194"/>
      <c r="C997" s="205"/>
      <c r="D997" s="206" t="s">
        <v>308</v>
      </c>
      <c r="E997" s="206" t="s">
        <v>139</v>
      </c>
      <c r="F997" s="207">
        <v>6502.7197756999994</v>
      </c>
      <c r="G997" s="207">
        <v>7489.4655810000004</v>
      </c>
      <c r="H997" s="208">
        <v>1.4383147984843886E-2</v>
      </c>
    </row>
    <row r="998" spans="2:8" s="196" customFormat="1" ht="15" x14ac:dyDescent="0.25">
      <c r="B998" s="194"/>
      <c r="C998" s="205"/>
      <c r="D998" s="206" t="s">
        <v>402</v>
      </c>
      <c r="E998" s="206" t="s">
        <v>131</v>
      </c>
      <c r="F998" s="207">
        <v>749.10188779999999</v>
      </c>
      <c r="G998" s="207">
        <v>948.30957000000001</v>
      </c>
      <c r="H998" s="208">
        <v>9.6201504276896173E-3</v>
      </c>
    </row>
    <row r="999" spans="2:8" s="196" customFormat="1" ht="15" x14ac:dyDescent="0.25">
      <c r="B999" s="194"/>
      <c r="C999" s="205"/>
      <c r="D999" s="206"/>
      <c r="E999" s="206" t="s">
        <v>166</v>
      </c>
      <c r="F999" s="207">
        <v>387.73730860000001</v>
      </c>
      <c r="G999" s="207">
        <v>454.28304600000001</v>
      </c>
      <c r="H999" s="208">
        <v>1.2755904266159808E-2</v>
      </c>
    </row>
    <row r="1000" spans="2:8" s="196" customFormat="1" ht="15" x14ac:dyDescent="0.25">
      <c r="B1000" s="194"/>
      <c r="C1000" s="205"/>
      <c r="D1000" s="206"/>
      <c r="E1000" s="206" t="s">
        <v>167</v>
      </c>
      <c r="F1000" s="207">
        <v>99.096499600000001</v>
      </c>
      <c r="G1000" s="207">
        <v>114.5769255</v>
      </c>
      <c r="H1000" s="208">
        <v>1.0616570674772091E-2</v>
      </c>
    </row>
    <row r="1001" spans="2:8" s="196" customFormat="1" ht="15" x14ac:dyDescent="0.25">
      <c r="B1001" s="194"/>
      <c r="C1001" s="205"/>
      <c r="D1001" s="206"/>
      <c r="E1001" s="206" t="s">
        <v>183</v>
      </c>
      <c r="F1001" s="207">
        <v>10.978396</v>
      </c>
      <c r="G1001" s="207">
        <v>12.870514499999999</v>
      </c>
      <c r="H1001" s="208">
        <v>4.5297073187216715E-3</v>
      </c>
    </row>
    <row r="1002" spans="2:8" s="196" customFormat="1" ht="15" x14ac:dyDescent="0.25">
      <c r="B1002" s="194"/>
      <c r="C1002" s="205"/>
      <c r="D1002" s="206"/>
      <c r="E1002" s="206" t="s">
        <v>136</v>
      </c>
      <c r="F1002" s="207">
        <v>0</v>
      </c>
      <c r="G1002" s="207">
        <v>10777.2322215</v>
      </c>
      <c r="H1002" s="208">
        <v>2.193833830485337E-2</v>
      </c>
    </row>
    <row r="1003" spans="2:8" s="196" customFormat="1" ht="15" x14ac:dyDescent="0.25">
      <c r="B1003" s="194"/>
      <c r="C1003" s="205"/>
      <c r="D1003" s="206"/>
      <c r="E1003" s="206" t="s">
        <v>141</v>
      </c>
      <c r="F1003" s="207">
        <v>471.8380745</v>
      </c>
      <c r="G1003" s="207">
        <v>530.08073400000001</v>
      </c>
      <c r="H1003" s="208">
        <v>3.7867829626226741E-3</v>
      </c>
    </row>
    <row r="1004" spans="2:8" s="196" customFormat="1" ht="15" x14ac:dyDescent="0.25">
      <c r="B1004" s="194"/>
      <c r="C1004" s="205"/>
      <c r="D1004" s="206"/>
      <c r="E1004" s="206" t="s">
        <v>137</v>
      </c>
      <c r="F1004" s="207">
        <v>38.051067700000011</v>
      </c>
      <c r="G1004" s="207">
        <v>98.771766</v>
      </c>
      <c r="H1004" s="208">
        <v>5.8387826848364296E-3</v>
      </c>
    </row>
    <row r="1005" spans="2:8" s="196" customFormat="1" ht="15" x14ac:dyDescent="0.25">
      <c r="B1005" s="194"/>
      <c r="C1005" s="205"/>
      <c r="D1005" s="206"/>
      <c r="E1005" s="206"/>
      <c r="F1005" s="207"/>
      <c r="G1005" s="207"/>
      <c r="H1005" s="208"/>
    </row>
    <row r="1006" spans="2:8" s="196" customFormat="1" ht="15" x14ac:dyDescent="0.25">
      <c r="B1006" s="194"/>
      <c r="C1006" s="205" t="s">
        <v>375</v>
      </c>
      <c r="D1006" s="206" t="s">
        <v>529</v>
      </c>
      <c r="E1006" s="206" t="s">
        <v>302</v>
      </c>
      <c r="F1006" s="207">
        <v>0</v>
      </c>
      <c r="G1006" s="207">
        <v>3899.66</v>
      </c>
      <c r="H1006" s="208">
        <v>2.3747213008566616E-2</v>
      </c>
    </row>
    <row r="1007" spans="2:8" s="196" customFormat="1" ht="15" x14ac:dyDescent="0.25">
      <c r="B1007" s="194"/>
      <c r="C1007" s="205"/>
      <c r="D1007" s="206" t="s">
        <v>407</v>
      </c>
      <c r="E1007" s="206" t="s">
        <v>406</v>
      </c>
      <c r="F1007" s="207">
        <v>2161.5798324999996</v>
      </c>
      <c r="G1007" s="207">
        <v>2954.2849244999998</v>
      </c>
      <c r="H1007" s="208">
        <v>9.396961393485689E-3</v>
      </c>
    </row>
    <row r="1008" spans="2:8" s="196" customFormat="1" ht="15" x14ac:dyDescent="0.25">
      <c r="B1008" s="194"/>
      <c r="C1008" s="205"/>
      <c r="D1008" s="206"/>
      <c r="E1008" s="206" t="s">
        <v>139</v>
      </c>
      <c r="F1008" s="207">
        <v>0</v>
      </c>
      <c r="G1008" s="207">
        <v>7852.2578845000007</v>
      </c>
      <c r="H1008" s="208">
        <v>1.5079872648649094E-2</v>
      </c>
    </row>
    <row r="1009" spans="2:8" s="196" customFormat="1" ht="15" x14ac:dyDescent="0.25">
      <c r="B1009" s="194"/>
      <c r="C1009" s="205"/>
      <c r="D1009" s="206"/>
      <c r="E1009" s="206" t="s">
        <v>131</v>
      </c>
      <c r="F1009" s="207">
        <v>463.95654000000002</v>
      </c>
      <c r="G1009" s="207">
        <v>2765.3463975</v>
      </c>
      <c r="H1009" s="208">
        <v>2.8053126500262534E-2</v>
      </c>
    </row>
    <row r="1010" spans="2:8" s="196" customFormat="1" ht="15" x14ac:dyDescent="0.25">
      <c r="B1010" s="194"/>
      <c r="C1010" s="205"/>
      <c r="D1010" s="206"/>
      <c r="E1010" s="206" t="s">
        <v>181</v>
      </c>
      <c r="F1010" s="207">
        <v>49.276237100000003</v>
      </c>
      <c r="G1010" s="207">
        <v>0</v>
      </c>
      <c r="H1010" s="208">
        <v>0</v>
      </c>
    </row>
    <row r="1011" spans="2:8" s="196" customFormat="1" ht="15" x14ac:dyDescent="0.25">
      <c r="B1011" s="194"/>
      <c r="C1011" s="205"/>
      <c r="D1011" s="206"/>
      <c r="E1011" s="206" t="s">
        <v>132</v>
      </c>
      <c r="F1011" s="207">
        <v>0</v>
      </c>
      <c r="G1011" s="207">
        <v>8579.057017000001</v>
      </c>
      <c r="H1011" s="208">
        <v>1.1629266880621837E-2</v>
      </c>
    </row>
    <row r="1012" spans="2:8" s="196" customFormat="1" ht="15" x14ac:dyDescent="0.25">
      <c r="B1012" s="194"/>
      <c r="C1012" s="205"/>
      <c r="D1012" s="206"/>
      <c r="E1012" s="206" t="s">
        <v>164</v>
      </c>
      <c r="F1012" s="207">
        <v>181.89614839999999</v>
      </c>
      <c r="G1012" s="207">
        <v>1208.1146679999999</v>
      </c>
      <c r="H1012" s="208">
        <v>1.2841499368853973E-2</v>
      </c>
    </row>
    <row r="1013" spans="2:8" s="196" customFormat="1" ht="15" x14ac:dyDescent="0.25">
      <c r="B1013" s="194"/>
      <c r="C1013" s="205"/>
      <c r="D1013" s="206"/>
      <c r="E1013" s="206" t="s">
        <v>121</v>
      </c>
      <c r="F1013" s="207">
        <v>668.03559359999997</v>
      </c>
      <c r="G1013" s="207">
        <v>3042.8072064999997</v>
      </c>
      <c r="H1013" s="208">
        <v>4.3086190203013826E-3</v>
      </c>
    </row>
    <row r="1014" spans="2:8" s="196" customFormat="1" ht="15" x14ac:dyDescent="0.25">
      <c r="B1014" s="194"/>
      <c r="C1014" s="205"/>
      <c r="D1014" s="206"/>
      <c r="E1014" s="206" t="s">
        <v>122</v>
      </c>
      <c r="F1014" s="207">
        <v>24596.120606399993</v>
      </c>
      <c r="G1014" s="207">
        <v>1501.3690999999999</v>
      </c>
      <c r="H1014" s="208">
        <v>1.4232021204059054E-3</v>
      </c>
    </row>
    <row r="1015" spans="2:8" s="196" customFormat="1" ht="15" x14ac:dyDescent="0.25">
      <c r="B1015" s="194"/>
      <c r="C1015" s="205"/>
      <c r="D1015" s="206"/>
      <c r="E1015" s="206" t="s">
        <v>140</v>
      </c>
      <c r="F1015" s="207">
        <v>0</v>
      </c>
      <c r="G1015" s="207">
        <v>70.778829000000002</v>
      </c>
      <c r="H1015" s="208">
        <v>1.3356819160991187E-3</v>
      </c>
    </row>
    <row r="1016" spans="2:8" s="196" customFormat="1" ht="15" x14ac:dyDescent="0.25">
      <c r="B1016" s="194"/>
      <c r="C1016" s="205"/>
      <c r="D1016" s="206"/>
      <c r="E1016" s="206" t="s">
        <v>123</v>
      </c>
      <c r="F1016" s="207">
        <v>3485.6420708999999</v>
      </c>
      <c r="G1016" s="207">
        <v>42735.691499499997</v>
      </c>
      <c r="H1016" s="208">
        <v>1.5900137165807737E-2</v>
      </c>
    </row>
    <row r="1017" spans="2:8" s="196" customFormat="1" ht="15" x14ac:dyDescent="0.25">
      <c r="B1017" s="194"/>
      <c r="C1017" s="205"/>
      <c r="D1017" s="206"/>
      <c r="E1017" s="206" t="s">
        <v>134</v>
      </c>
      <c r="F1017" s="207">
        <v>2870.3514700000001</v>
      </c>
      <c r="G1017" s="207">
        <v>20711.9716835</v>
      </c>
      <c r="H1017" s="208">
        <v>1.3829999535809106E-2</v>
      </c>
    </row>
    <row r="1018" spans="2:8" s="196" customFormat="1" ht="15" x14ac:dyDescent="0.25">
      <c r="B1018" s="194"/>
      <c r="C1018" s="205"/>
      <c r="D1018" s="206"/>
      <c r="E1018" s="206" t="s">
        <v>166</v>
      </c>
      <c r="F1018" s="207">
        <v>0</v>
      </c>
      <c r="G1018" s="207">
        <v>1190.176232</v>
      </c>
      <c r="H1018" s="208">
        <v>3.341919582719978E-2</v>
      </c>
    </row>
    <row r="1019" spans="2:8" s="196" customFormat="1" ht="15" x14ac:dyDescent="0.25">
      <c r="B1019" s="194"/>
      <c r="C1019" s="205"/>
      <c r="D1019" s="206"/>
      <c r="E1019" s="206" t="s">
        <v>167</v>
      </c>
      <c r="F1019" s="207">
        <v>0</v>
      </c>
      <c r="G1019" s="207">
        <v>330.78865949999999</v>
      </c>
      <c r="H1019" s="208">
        <v>3.065050983581219E-2</v>
      </c>
    </row>
    <row r="1020" spans="2:8" s="196" customFormat="1" ht="15" x14ac:dyDescent="0.25">
      <c r="B1020" s="194"/>
      <c r="C1020" s="205"/>
      <c r="D1020" s="206"/>
      <c r="E1020" s="206" t="s">
        <v>183</v>
      </c>
      <c r="F1020" s="207">
        <v>0</v>
      </c>
      <c r="G1020" s="207">
        <v>18.328402000000001</v>
      </c>
      <c r="H1020" s="208">
        <v>6.4505810299870245E-3</v>
      </c>
    </row>
    <row r="1021" spans="2:8" s="196" customFormat="1" ht="15" x14ac:dyDescent="0.25">
      <c r="B1021" s="194"/>
      <c r="C1021" s="205"/>
      <c r="D1021" s="206"/>
      <c r="E1021" s="206" t="s">
        <v>168</v>
      </c>
      <c r="F1021" s="207">
        <v>2110.2972556</v>
      </c>
      <c r="G1021" s="207">
        <v>15726.646339500001</v>
      </c>
      <c r="H1021" s="208">
        <v>2.2288212651024226E-2</v>
      </c>
    </row>
    <row r="1022" spans="2:8" s="196" customFormat="1" ht="15" x14ac:dyDescent="0.25">
      <c r="B1022" s="194"/>
      <c r="C1022" s="205"/>
      <c r="D1022" s="206"/>
      <c r="E1022" s="206" t="s">
        <v>135</v>
      </c>
      <c r="F1022" s="207">
        <v>969.22424660000001</v>
      </c>
      <c r="G1022" s="207">
        <v>5538.6870979999994</v>
      </c>
      <c r="H1022" s="208">
        <v>1.1546506914760354E-2</v>
      </c>
    </row>
    <row r="1023" spans="2:8" s="196" customFormat="1" ht="15" x14ac:dyDescent="0.25">
      <c r="B1023" s="194"/>
      <c r="C1023" s="205"/>
      <c r="D1023" s="206"/>
      <c r="E1023" s="206" t="s">
        <v>141</v>
      </c>
      <c r="F1023" s="207">
        <v>123.58588800000001</v>
      </c>
      <c r="G1023" s="207">
        <v>974.91499999999996</v>
      </c>
      <c r="H1023" s="208">
        <v>6.9645834591024478E-3</v>
      </c>
    </row>
    <row r="1024" spans="2:8" s="196" customFormat="1" ht="15" x14ac:dyDescent="0.25">
      <c r="B1024" s="194"/>
      <c r="C1024" s="205"/>
      <c r="D1024" s="206"/>
      <c r="E1024" s="206" t="s">
        <v>126</v>
      </c>
      <c r="F1024" s="207">
        <v>543.5124692000004</v>
      </c>
      <c r="G1024" s="207">
        <v>516.21749250000005</v>
      </c>
      <c r="H1024" s="208">
        <v>1.9885702302923716E-2</v>
      </c>
    </row>
    <row r="1025" spans="2:8" s="196" customFormat="1" ht="15" x14ac:dyDescent="0.25">
      <c r="B1025" s="194"/>
      <c r="C1025" s="205"/>
      <c r="D1025" s="206"/>
      <c r="E1025" s="206" t="s">
        <v>127</v>
      </c>
      <c r="F1025" s="207">
        <v>494.84848219999958</v>
      </c>
      <c r="G1025" s="207">
        <v>951.02958249999995</v>
      </c>
      <c r="H1025" s="208">
        <v>1.1433181752843104E-2</v>
      </c>
    </row>
    <row r="1026" spans="2:8" s="196" customFormat="1" ht="15" x14ac:dyDescent="0.25">
      <c r="B1026" s="194"/>
      <c r="C1026" s="205"/>
      <c r="D1026" s="206"/>
      <c r="E1026" s="206" t="s">
        <v>128</v>
      </c>
      <c r="F1026" s="207">
        <v>1636.0964705000013</v>
      </c>
      <c r="G1026" s="207">
        <v>2571.2408209999999</v>
      </c>
      <c r="H1026" s="208">
        <v>1.144038533486722E-2</v>
      </c>
    </row>
    <row r="1027" spans="2:8" s="196" customFormat="1" ht="15" x14ac:dyDescent="0.25">
      <c r="B1027" s="194"/>
      <c r="C1027" s="205"/>
      <c r="D1027" s="206"/>
      <c r="E1027" s="206" t="s">
        <v>150</v>
      </c>
      <c r="F1027" s="207">
        <v>512.0992281</v>
      </c>
      <c r="G1027" s="207">
        <v>629.04297750000001</v>
      </c>
      <c r="H1027" s="208">
        <v>1.3342803759500074E-2</v>
      </c>
    </row>
    <row r="1028" spans="2:8" s="196" customFormat="1" ht="15" x14ac:dyDescent="0.25">
      <c r="B1028" s="194"/>
      <c r="C1028" s="205"/>
      <c r="D1028" s="206"/>
      <c r="E1028" s="206"/>
      <c r="F1028" s="207"/>
      <c r="G1028" s="207"/>
      <c r="H1028" s="208"/>
    </row>
    <row r="1029" spans="2:8" s="196" customFormat="1" ht="15" x14ac:dyDescent="0.25">
      <c r="B1029" s="194"/>
      <c r="C1029" s="205" t="s">
        <v>468</v>
      </c>
      <c r="D1029" s="206" t="s">
        <v>114</v>
      </c>
      <c r="E1029" s="206" t="s">
        <v>121</v>
      </c>
      <c r="F1029" s="207">
        <v>5019.5767599999999</v>
      </c>
      <c r="G1029" s="207">
        <v>3476.8</v>
      </c>
      <c r="H1029" s="208">
        <v>4.9231533886811337E-3</v>
      </c>
    </row>
    <row r="1030" spans="2:8" s="196" customFormat="1" ht="15" x14ac:dyDescent="0.25">
      <c r="B1030" s="194"/>
      <c r="C1030" s="205"/>
      <c r="D1030" s="206"/>
      <c r="E1030" s="206" t="s">
        <v>122</v>
      </c>
      <c r="F1030" s="207">
        <v>30251.765236000003</v>
      </c>
      <c r="G1030" s="207">
        <v>12857.8</v>
      </c>
      <c r="H1030" s="208">
        <v>1.218837408053426E-2</v>
      </c>
    </row>
    <row r="1031" spans="2:8" s="196" customFormat="1" ht="15" x14ac:dyDescent="0.25">
      <c r="B1031" s="194"/>
      <c r="C1031" s="205"/>
      <c r="D1031" s="206"/>
      <c r="E1031" s="206" t="s">
        <v>140</v>
      </c>
      <c r="F1031" s="207">
        <v>281.98356999999999</v>
      </c>
      <c r="G1031" s="207">
        <v>339.2</v>
      </c>
      <c r="H1031" s="208">
        <v>6.4011133320787351E-3</v>
      </c>
    </row>
    <row r="1032" spans="2:8" s="196" customFormat="1" ht="15" x14ac:dyDescent="0.25">
      <c r="B1032" s="194"/>
      <c r="C1032" s="205"/>
      <c r="D1032" s="206"/>
      <c r="E1032" s="206" t="s">
        <v>137</v>
      </c>
      <c r="F1032" s="207">
        <v>31.499144799999982</v>
      </c>
      <c r="G1032" s="207">
        <v>63.774767500000003</v>
      </c>
      <c r="H1032" s="208">
        <v>3.7699741868386667E-3</v>
      </c>
    </row>
    <row r="1033" spans="2:8" s="196" customFormat="1" ht="15" x14ac:dyDescent="0.25">
      <c r="B1033" s="194"/>
      <c r="C1033" s="205"/>
      <c r="D1033" s="206"/>
      <c r="E1033" s="206"/>
      <c r="F1033" s="207"/>
      <c r="G1033" s="207"/>
      <c r="H1033" s="208"/>
    </row>
    <row r="1034" spans="2:8" s="196" customFormat="1" ht="15" x14ac:dyDescent="0.25">
      <c r="B1034" s="194"/>
      <c r="C1034" s="205" t="s">
        <v>550</v>
      </c>
      <c r="D1034" s="206" t="s">
        <v>530</v>
      </c>
      <c r="E1034" s="206" t="s">
        <v>146</v>
      </c>
      <c r="F1034" s="207">
        <v>0</v>
      </c>
      <c r="G1034" s="207">
        <v>4001.2387519999997</v>
      </c>
      <c r="H1034" s="208">
        <v>9.0032888959483224E-3</v>
      </c>
    </row>
    <row r="1035" spans="2:8" s="196" customFormat="1" ht="15" x14ac:dyDescent="0.25">
      <c r="B1035" s="194"/>
      <c r="C1035" s="205"/>
      <c r="D1035" s="206"/>
      <c r="E1035" s="206" t="s">
        <v>177</v>
      </c>
      <c r="F1035" s="207">
        <v>176.08686169999993</v>
      </c>
      <c r="G1035" s="207">
        <v>0</v>
      </c>
      <c r="H1035" s="208">
        <v>0</v>
      </c>
    </row>
    <row r="1036" spans="2:8" s="196" customFormat="1" ht="15" x14ac:dyDescent="0.25">
      <c r="B1036" s="194"/>
      <c r="C1036" s="205"/>
      <c r="D1036" s="206"/>
      <c r="E1036" s="206" t="s">
        <v>142</v>
      </c>
      <c r="F1036" s="207">
        <v>4125.8001714000002</v>
      </c>
      <c r="G1036" s="207">
        <v>4701.5856000000003</v>
      </c>
      <c r="H1036" s="208">
        <v>8.2721592429036948E-3</v>
      </c>
    </row>
    <row r="1037" spans="2:8" s="196" customFormat="1" ht="15" x14ac:dyDescent="0.25">
      <c r="B1037" s="194"/>
      <c r="C1037" s="205"/>
      <c r="D1037" s="206"/>
      <c r="E1037" s="206"/>
      <c r="F1037" s="207"/>
      <c r="G1037" s="207"/>
      <c r="H1037" s="208"/>
    </row>
    <row r="1038" spans="2:8" s="196" customFormat="1" ht="15" x14ac:dyDescent="0.25">
      <c r="B1038" s="194"/>
      <c r="C1038" s="205" t="s">
        <v>469</v>
      </c>
      <c r="D1038" s="206"/>
      <c r="E1038" s="206" t="s">
        <v>163</v>
      </c>
      <c r="F1038" s="207">
        <v>451.69013000000001</v>
      </c>
      <c r="G1038" s="207">
        <v>480.1</v>
      </c>
      <c r="H1038" s="208">
        <v>7.0944224193351451E-3</v>
      </c>
    </row>
    <row r="1039" spans="2:8" s="196" customFormat="1" ht="15" x14ac:dyDescent="0.25">
      <c r="B1039" s="194"/>
      <c r="C1039" s="205"/>
      <c r="D1039" s="206" t="s">
        <v>306</v>
      </c>
      <c r="E1039" s="206" t="s">
        <v>148</v>
      </c>
      <c r="F1039" s="207">
        <v>433.55862999999999</v>
      </c>
      <c r="G1039" s="207">
        <v>480.1</v>
      </c>
      <c r="H1039" s="208">
        <v>6.8582467514203983E-3</v>
      </c>
    </row>
    <row r="1040" spans="2:8" s="196" customFormat="1" ht="15" x14ac:dyDescent="0.25">
      <c r="B1040" s="194"/>
      <c r="C1040" s="205"/>
      <c r="D1040" s="206" t="s">
        <v>115</v>
      </c>
      <c r="E1040" s="206" t="s">
        <v>122</v>
      </c>
      <c r="F1040" s="207">
        <v>17489.892839799999</v>
      </c>
      <c r="G1040" s="207">
        <v>1339.479</v>
      </c>
      <c r="H1040" s="208">
        <v>1.269740634091365E-3</v>
      </c>
    </row>
    <row r="1041" spans="1:8" s="196" customFormat="1" ht="15" x14ac:dyDescent="0.25">
      <c r="B1041" s="194"/>
      <c r="C1041" s="205"/>
      <c r="D1041" s="206"/>
      <c r="E1041" s="206" t="s">
        <v>140</v>
      </c>
      <c r="F1041" s="207">
        <v>271.24025010000003</v>
      </c>
      <c r="G1041" s="207">
        <v>42.003949000000006</v>
      </c>
      <c r="H1041" s="208">
        <v>7.9266520620240369E-4</v>
      </c>
    </row>
    <row r="1042" spans="1:8" s="196" customFormat="1" ht="15" x14ac:dyDescent="0.25">
      <c r="B1042" s="194"/>
      <c r="C1042" s="205"/>
      <c r="D1042" s="206"/>
      <c r="E1042" s="206" t="s">
        <v>123</v>
      </c>
      <c r="F1042" s="207">
        <v>6682.5913286000005</v>
      </c>
      <c r="G1042" s="207">
        <v>0</v>
      </c>
      <c r="H1042" s="208">
        <v>0</v>
      </c>
    </row>
    <row r="1043" spans="1:8" s="196" customFormat="1" ht="15" x14ac:dyDescent="0.25">
      <c r="B1043" s="194"/>
      <c r="C1043" s="205"/>
      <c r="D1043" s="206"/>
      <c r="E1043" s="206" t="s">
        <v>173</v>
      </c>
      <c r="F1043" s="207">
        <v>11658.522381899998</v>
      </c>
      <c r="G1043" s="207">
        <v>8757.9697969999997</v>
      </c>
      <c r="H1043" s="208">
        <v>1.9192181314702801E-2</v>
      </c>
    </row>
    <row r="1044" spans="1:8" s="196" customFormat="1" ht="15" x14ac:dyDescent="0.25">
      <c r="B1044" s="194"/>
      <c r="C1044" s="205"/>
      <c r="D1044" s="206"/>
      <c r="E1044" s="206" t="s">
        <v>126</v>
      </c>
      <c r="F1044" s="207">
        <v>581.68416960000002</v>
      </c>
      <c r="G1044" s="207">
        <v>505.29084700000004</v>
      </c>
      <c r="H1044" s="208">
        <v>1.9464786656438565E-2</v>
      </c>
    </row>
    <row r="1045" spans="1:8" s="196" customFormat="1" ht="15" x14ac:dyDescent="0.25">
      <c r="B1045" s="194"/>
      <c r="C1045" s="205"/>
      <c r="D1045" s="206"/>
      <c r="E1045" s="206" t="s">
        <v>127</v>
      </c>
      <c r="F1045" s="207">
        <v>347.48165069999982</v>
      </c>
      <c r="G1045" s="207">
        <v>572.20718499999998</v>
      </c>
      <c r="H1045" s="208">
        <v>6.8790170850313364E-3</v>
      </c>
    </row>
    <row r="1046" spans="1:8" s="196" customFormat="1" ht="15" x14ac:dyDescent="0.25">
      <c r="B1046" s="194"/>
      <c r="C1046" s="205"/>
      <c r="D1046" s="206"/>
      <c r="E1046" s="206" t="s">
        <v>128</v>
      </c>
      <c r="F1046" s="207">
        <v>1141.0030571999998</v>
      </c>
      <c r="G1046" s="207">
        <v>1546.9254090000002</v>
      </c>
      <c r="H1046" s="208">
        <v>6.8828336181961536E-3</v>
      </c>
    </row>
    <row r="1047" spans="1:8" s="196" customFormat="1" ht="15" x14ac:dyDescent="0.25">
      <c r="B1047" s="194"/>
      <c r="C1047" s="205"/>
      <c r="D1047" s="206"/>
      <c r="E1047" s="206" t="s">
        <v>309</v>
      </c>
      <c r="F1047" s="207">
        <v>1213.5434326</v>
      </c>
      <c r="G1047" s="207">
        <v>971.84722599999998</v>
      </c>
      <c r="H1047" s="208">
        <v>8.0996373503384775E-2</v>
      </c>
    </row>
    <row r="1048" spans="1:8" s="196" customFormat="1" ht="15" x14ac:dyDescent="0.25">
      <c r="B1048" s="194"/>
      <c r="C1048" s="205"/>
      <c r="D1048" s="206"/>
      <c r="E1048" s="206" t="s">
        <v>142</v>
      </c>
      <c r="F1048" s="207">
        <v>7476.2960800000001</v>
      </c>
      <c r="G1048" s="207">
        <v>4619.3253589999995</v>
      </c>
      <c r="H1048" s="208">
        <v>8.1274272586744512E-3</v>
      </c>
    </row>
    <row r="1049" spans="1:8" s="196" customFormat="1" ht="15" x14ac:dyDescent="0.25">
      <c r="B1049" s="194"/>
      <c r="C1049" s="205"/>
      <c r="D1049" s="206"/>
      <c r="E1049" s="206" t="s">
        <v>150</v>
      </c>
      <c r="F1049" s="207">
        <v>336.16955200000001</v>
      </c>
      <c r="G1049" s="207">
        <v>378.5914325</v>
      </c>
      <c r="H1049" s="208">
        <v>8.0304070938865511E-3</v>
      </c>
    </row>
    <row r="1050" spans="1:8" s="214" customFormat="1" ht="15.75" thickBot="1" x14ac:dyDescent="0.3">
      <c r="A1050" s="196"/>
      <c r="B1050" s="194"/>
      <c r="C1050" s="211"/>
      <c r="D1050" s="212"/>
      <c r="E1050" s="212"/>
      <c r="F1050" s="213">
        <v>26830849.631319594</v>
      </c>
      <c r="G1050" s="213">
        <v>8158151.2631169008</v>
      </c>
      <c r="H1050" s="213">
        <v>14.865075073333005</v>
      </c>
    </row>
    <row r="1051" spans="1:8" s="196" customFormat="1" ht="15" x14ac:dyDescent="0.25">
      <c r="B1051" s="194"/>
      <c r="F1051" s="215"/>
      <c r="G1051" s="215"/>
    </row>
    <row r="1052" spans="1:8" s="196" customFormat="1" ht="30" customHeight="1" x14ac:dyDescent="0.25">
      <c r="B1052" s="194"/>
      <c r="C1052" s="449" t="s">
        <v>186</v>
      </c>
      <c r="D1052" s="450"/>
      <c r="E1052" s="450"/>
      <c r="F1052" s="450"/>
      <c r="G1052" s="451"/>
    </row>
    <row r="1053" spans="1:8" s="196" customFormat="1" ht="15" x14ac:dyDescent="0.25">
      <c r="B1053" s="194"/>
      <c r="F1053" s="215"/>
      <c r="G1053" s="215"/>
    </row>
    <row r="1054" spans="1:8" s="196" customFormat="1" ht="15" x14ac:dyDescent="0.25">
      <c r="B1054" s="194"/>
      <c r="C1054" s="216" t="s">
        <v>187</v>
      </c>
      <c r="F1054" s="215"/>
      <c r="G1054" s="215"/>
    </row>
    <row r="1055" spans="1:8" s="196" customFormat="1" ht="15" x14ac:dyDescent="0.25">
      <c r="B1055" s="194"/>
      <c r="C1055" s="196" t="s">
        <v>188</v>
      </c>
      <c r="F1055" s="215"/>
      <c r="G1055" s="215"/>
      <c r="H1055" s="215"/>
    </row>
    <row r="1056" spans="1:8" s="196" customFormat="1" ht="15" x14ac:dyDescent="0.25">
      <c r="B1056" s="194"/>
      <c r="C1056" s="196" t="s">
        <v>189</v>
      </c>
      <c r="F1056" s="215"/>
      <c r="G1056" s="215"/>
    </row>
    <row r="1057" spans="2:7" s="196" customFormat="1" ht="15.75" thickBot="1" x14ac:dyDescent="0.3">
      <c r="B1057" s="194"/>
      <c r="C1057" s="452"/>
      <c r="D1057" s="452"/>
      <c r="E1057" s="452"/>
      <c r="F1057" s="452"/>
      <c r="G1057" s="452"/>
    </row>
    <row r="1058" spans="2:7" s="196" customFormat="1" ht="15.75" thickBot="1" x14ac:dyDescent="0.3">
      <c r="B1058" s="194"/>
      <c r="C1058" s="217" t="s">
        <v>4</v>
      </c>
      <c r="D1058" s="218" t="s">
        <v>190</v>
      </c>
      <c r="E1058" s="219" t="s">
        <v>4</v>
      </c>
      <c r="F1058" s="220" t="s">
        <v>190</v>
      </c>
    </row>
    <row r="1059" spans="2:7" s="196" customFormat="1" ht="15" x14ac:dyDescent="0.25">
      <c r="B1059" s="194"/>
      <c r="C1059" s="221" t="s">
        <v>310</v>
      </c>
      <c r="D1059" s="222" t="s">
        <v>302</v>
      </c>
      <c r="E1059" s="223" t="s">
        <v>551</v>
      </c>
      <c r="F1059" s="224" t="s">
        <v>308</v>
      </c>
    </row>
    <row r="1060" spans="2:7" s="196" customFormat="1" ht="15" x14ac:dyDescent="0.25">
      <c r="B1060" s="194"/>
      <c r="C1060" s="225" t="s">
        <v>552</v>
      </c>
      <c r="D1060" s="224" t="s">
        <v>163</v>
      </c>
      <c r="E1060" s="223" t="s">
        <v>553</v>
      </c>
      <c r="F1060" s="224" t="s">
        <v>422</v>
      </c>
    </row>
    <row r="1061" spans="2:7" s="196" customFormat="1" ht="15" x14ac:dyDescent="0.25">
      <c r="B1061" s="194"/>
      <c r="C1061" s="225" t="s">
        <v>355</v>
      </c>
      <c r="D1061" s="224" t="s">
        <v>347</v>
      </c>
      <c r="E1061" s="223" t="s">
        <v>554</v>
      </c>
      <c r="F1061" s="224" t="s">
        <v>305</v>
      </c>
    </row>
    <row r="1062" spans="2:7" s="196" customFormat="1" ht="15" x14ac:dyDescent="0.25">
      <c r="B1062" s="194"/>
      <c r="C1062" s="225" t="s">
        <v>389</v>
      </c>
      <c r="D1062" s="224" t="s">
        <v>406</v>
      </c>
      <c r="E1062" s="223" t="s">
        <v>193</v>
      </c>
      <c r="F1062" s="224" t="s">
        <v>162</v>
      </c>
    </row>
    <row r="1063" spans="2:7" s="196" customFormat="1" ht="15" x14ac:dyDescent="0.25">
      <c r="B1063" s="194"/>
      <c r="C1063" s="225" t="s">
        <v>191</v>
      </c>
      <c r="D1063" s="224" t="s">
        <v>139</v>
      </c>
      <c r="E1063" s="223" t="s">
        <v>195</v>
      </c>
      <c r="F1063" s="224" t="s">
        <v>161</v>
      </c>
    </row>
    <row r="1064" spans="2:7" s="196" customFormat="1" ht="15" x14ac:dyDescent="0.25">
      <c r="B1064" s="194"/>
      <c r="C1064" s="225" t="s">
        <v>192</v>
      </c>
      <c r="D1064" s="224" t="s">
        <v>148</v>
      </c>
      <c r="E1064" s="223" t="s">
        <v>197</v>
      </c>
      <c r="F1064" s="224" t="s">
        <v>160</v>
      </c>
    </row>
    <row r="1065" spans="2:7" s="196" customFormat="1" ht="15" x14ac:dyDescent="0.25">
      <c r="B1065" s="194"/>
      <c r="C1065" s="225" t="s">
        <v>555</v>
      </c>
      <c r="D1065" s="224" t="s">
        <v>525</v>
      </c>
      <c r="E1065" s="223" t="s">
        <v>202</v>
      </c>
      <c r="F1065" s="224" t="s">
        <v>159</v>
      </c>
    </row>
    <row r="1066" spans="2:7" s="196" customFormat="1" ht="15" x14ac:dyDescent="0.25">
      <c r="B1066" s="194"/>
      <c r="C1066" s="225" t="s">
        <v>556</v>
      </c>
      <c r="D1066" s="224" t="s">
        <v>557</v>
      </c>
      <c r="E1066" s="223" t="s">
        <v>216</v>
      </c>
      <c r="F1066" s="224" t="s">
        <v>158</v>
      </c>
    </row>
    <row r="1067" spans="2:7" s="196" customFormat="1" ht="15" x14ac:dyDescent="0.25">
      <c r="B1067" s="194"/>
      <c r="C1067" s="225" t="s">
        <v>558</v>
      </c>
      <c r="D1067" s="224" t="s">
        <v>534</v>
      </c>
      <c r="E1067" s="223" t="s">
        <v>220</v>
      </c>
      <c r="F1067" s="224" t="s">
        <v>157</v>
      </c>
    </row>
    <row r="1068" spans="2:7" s="196" customFormat="1" ht="15" x14ac:dyDescent="0.25">
      <c r="B1068" s="194"/>
      <c r="C1068" s="225" t="s">
        <v>194</v>
      </c>
      <c r="D1068" s="224" t="s">
        <v>145</v>
      </c>
      <c r="E1068" s="223" t="s">
        <v>221</v>
      </c>
      <c r="F1068" s="224" t="s">
        <v>156</v>
      </c>
    </row>
    <row r="1069" spans="2:7" s="196" customFormat="1" ht="15" x14ac:dyDescent="0.25">
      <c r="B1069" s="194"/>
      <c r="C1069" s="225" t="s">
        <v>559</v>
      </c>
      <c r="D1069" s="224" t="s">
        <v>180</v>
      </c>
      <c r="E1069" s="223" t="s">
        <v>222</v>
      </c>
      <c r="F1069" s="224" t="s">
        <v>169</v>
      </c>
    </row>
    <row r="1070" spans="2:7" s="196" customFormat="1" ht="15" x14ac:dyDescent="0.25">
      <c r="B1070" s="194"/>
      <c r="C1070" s="225" t="s">
        <v>196</v>
      </c>
      <c r="D1070" s="224" t="s">
        <v>115</v>
      </c>
      <c r="E1070" s="223" t="s">
        <v>223</v>
      </c>
      <c r="F1070" s="224" t="s">
        <v>155</v>
      </c>
    </row>
    <row r="1071" spans="2:7" s="196" customFormat="1" ht="15" x14ac:dyDescent="0.25">
      <c r="B1071" s="194"/>
      <c r="C1071" s="225" t="s">
        <v>198</v>
      </c>
      <c r="D1071" s="224" t="s">
        <v>116</v>
      </c>
      <c r="E1071" s="223" t="s">
        <v>227</v>
      </c>
      <c r="F1071" s="224" t="s">
        <v>154</v>
      </c>
    </row>
    <row r="1072" spans="2:7" s="196" customFormat="1" ht="15" x14ac:dyDescent="0.25">
      <c r="B1072" s="194"/>
      <c r="C1072" s="226" t="s">
        <v>560</v>
      </c>
      <c r="D1072" s="224" t="s">
        <v>117</v>
      </c>
      <c r="E1072" s="223" t="s">
        <v>228</v>
      </c>
      <c r="F1072" s="224" t="s">
        <v>172</v>
      </c>
    </row>
    <row r="1073" spans="2:6" s="196" customFormat="1" ht="15" x14ac:dyDescent="0.25">
      <c r="B1073" s="194"/>
      <c r="C1073" s="225" t="s">
        <v>199</v>
      </c>
      <c r="D1073" s="224" t="s">
        <v>176</v>
      </c>
      <c r="E1073" s="223" t="s">
        <v>229</v>
      </c>
      <c r="F1073" s="224" t="s">
        <v>153</v>
      </c>
    </row>
    <row r="1074" spans="2:6" s="196" customFormat="1" ht="15" x14ac:dyDescent="0.25">
      <c r="B1074" s="194"/>
      <c r="C1074" s="225" t="s">
        <v>200</v>
      </c>
      <c r="D1074" s="224" t="s">
        <v>118</v>
      </c>
      <c r="E1074" s="223" t="s">
        <v>230</v>
      </c>
      <c r="F1074" s="224" t="s">
        <v>152</v>
      </c>
    </row>
    <row r="1075" spans="2:6" s="196" customFormat="1" ht="15" x14ac:dyDescent="0.25">
      <c r="B1075" s="194"/>
      <c r="C1075" s="225" t="s">
        <v>201</v>
      </c>
      <c r="D1075" s="224" t="s">
        <v>119</v>
      </c>
      <c r="E1075" s="223" t="s">
        <v>231</v>
      </c>
      <c r="F1075" s="224" t="s">
        <v>151</v>
      </c>
    </row>
    <row r="1076" spans="2:6" s="196" customFormat="1" ht="15" x14ac:dyDescent="0.25">
      <c r="B1076" s="194"/>
      <c r="C1076" s="225" t="s">
        <v>203</v>
      </c>
      <c r="D1076" s="224" t="s">
        <v>131</v>
      </c>
      <c r="E1076" s="223" t="s">
        <v>232</v>
      </c>
      <c r="F1076" s="224" t="s">
        <v>147</v>
      </c>
    </row>
    <row r="1077" spans="2:6" s="196" customFormat="1" ht="15" x14ac:dyDescent="0.25">
      <c r="B1077" s="194"/>
      <c r="C1077" s="225" t="s">
        <v>561</v>
      </c>
      <c r="D1077" s="224" t="s">
        <v>360</v>
      </c>
      <c r="E1077" s="223" t="s">
        <v>233</v>
      </c>
      <c r="F1077" s="224" t="s">
        <v>170</v>
      </c>
    </row>
    <row r="1078" spans="2:6" s="196" customFormat="1" ht="15" x14ac:dyDescent="0.25">
      <c r="B1078" s="194"/>
      <c r="C1078" s="225" t="s">
        <v>204</v>
      </c>
      <c r="D1078" s="224" t="s">
        <v>181</v>
      </c>
      <c r="E1078" s="223" t="s">
        <v>234</v>
      </c>
      <c r="F1078" s="224" t="s">
        <v>174</v>
      </c>
    </row>
    <row r="1079" spans="2:6" s="196" customFormat="1" ht="15" x14ac:dyDescent="0.25">
      <c r="B1079" s="194"/>
      <c r="C1079" s="225" t="s">
        <v>205</v>
      </c>
      <c r="D1079" s="224" t="s">
        <v>132</v>
      </c>
      <c r="E1079" s="223" t="s">
        <v>235</v>
      </c>
      <c r="F1079" s="224" t="s">
        <v>179</v>
      </c>
    </row>
    <row r="1080" spans="2:6" s="196" customFormat="1" ht="15" x14ac:dyDescent="0.25">
      <c r="B1080" s="194"/>
      <c r="C1080" s="225" t="s">
        <v>562</v>
      </c>
      <c r="D1080" s="224" t="s">
        <v>563</v>
      </c>
      <c r="E1080" s="223" t="s">
        <v>342</v>
      </c>
      <c r="F1080" s="224" t="s">
        <v>304</v>
      </c>
    </row>
    <row r="1081" spans="2:6" s="196" customFormat="1" ht="15" x14ac:dyDescent="0.25">
      <c r="B1081" s="194"/>
      <c r="C1081" s="225" t="s">
        <v>564</v>
      </c>
      <c r="D1081" s="224" t="s">
        <v>565</v>
      </c>
      <c r="E1081" s="223" t="s">
        <v>352</v>
      </c>
      <c r="F1081" s="224" t="s">
        <v>345</v>
      </c>
    </row>
    <row r="1082" spans="2:6" s="196" customFormat="1" ht="15" x14ac:dyDescent="0.25">
      <c r="B1082" s="194"/>
      <c r="C1082" s="226" t="s">
        <v>566</v>
      </c>
      <c r="D1082" s="224" t="s">
        <v>164</v>
      </c>
      <c r="E1082" s="223" t="s">
        <v>353</v>
      </c>
      <c r="F1082" s="224" t="s">
        <v>346</v>
      </c>
    </row>
    <row r="1083" spans="2:6" s="196" customFormat="1" ht="15" x14ac:dyDescent="0.25">
      <c r="B1083" s="194"/>
      <c r="C1083" s="226" t="s">
        <v>206</v>
      </c>
      <c r="D1083" s="224" t="s">
        <v>165</v>
      </c>
      <c r="E1083" s="223" t="s">
        <v>354</v>
      </c>
      <c r="F1083" s="224" t="s">
        <v>350</v>
      </c>
    </row>
    <row r="1084" spans="2:6" s="196" customFormat="1" ht="15" x14ac:dyDescent="0.25">
      <c r="B1084" s="194"/>
      <c r="C1084" s="226" t="s">
        <v>567</v>
      </c>
      <c r="D1084" s="224" t="s">
        <v>129</v>
      </c>
      <c r="E1084" s="223" t="s">
        <v>472</v>
      </c>
      <c r="F1084" s="224" t="s">
        <v>416</v>
      </c>
    </row>
    <row r="1085" spans="2:6" s="196" customFormat="1" ht="15" x14ac:dyDescent="0.25">
      <c r="B1085" s="194"/>
      <c r="C1085" s="226" t="s">
        <v>207</v>
      </c>
      <c r="D1085" s="224" t="s">
        <v>120</v>
      </c>
      <c r="E1085" s="223" t="s">
        <v>473</v>
      </c>
      <c r="F1085" s="224" t="s">
        <v>420</v>
      </c>
    </row>
    <row r="1086" spans="2:6" s="196" customFormat="1" ht="15" x14ac:dyDescent="0.25">
      <c r="B1086" s="194"/>
      <c r="C1086" s="226" t="s">
        <v>208</v>
      </c>
      <c r="D1086" s="224" t="s">
        <v>121</v>
      </c>
      <c r="E1086" s="223" t="s">
        <v>568</v>
      </c>
      <c r="F1086" s="224" t="s">
        <v>569</v>
      </c>
    </row>
    <row r="1087" spans="2:6" s="196" customFormat="1" ht="15" x14ac:dyDescent="0.25">
      <c r="B1087" s="194"/>
      <c r="C1087" s="226" t="s">
        <v>209</v>
      </c>
      <c r="D1087" s="224" t="s">
        <v>122</v>
      </c>
      <c r="E1087" s="223" t="s">
        <v>388</v>
      </c>
      <c r="F1087" s="224" t="s">
        <v>427</v>
      </c>
    </row>
    <row r="1088" spans="2:6" s="196" customFormat="1" ht="15" x14ac:dyDescent="0.25">
      <c r="B1088" s="194"/>
      <c r="C1088" s="226" t="s">
        <v>210</v>
      </c>
      <c r="D1088" s="224" t="s">
        <v>140</v>
      </c>
      <c r="E1088" s="223" t="s">
        <v>570</v>
      </c>
      <c r="F1088" s="224" t="s">
        <v>571</v>
      </c>
    </row>
    <row r="1089" spans="2:6" s="196" customFormat="1" ht="15" x14ac:dyDescent="0.25">
      <c r="B1089" s="194"/>
      <c r="C1089" s="226" t="s">
        <v>572</v>
      </c>
      <c r="D1089" s="224" t="s">
        <v>133</v>
      </c>
      <c r="E1089" s="223" t="s">
        <v>573</v>
      </c>
      <c r="F1089" s="224" t="s">
        <v>527</v>
      </c>
    </row>
    <row r="1090" spans="2:6" s="196" customFormat="1" ht="15" x14ac:dyDescent="0.25">
      <c r="B1090" s="194"/>
      <c r="C1090" s="226" t="s">
        <v>211</v>
      </c>
      <c r="D1090" s="224" t="s">
        <v>123</v>
      </c>
      <c r="E1090" s="223" t="s">
        <v>574</v>
      </c>
      <c r="F1090" s="224" t="s">
        <v>530</v>
      </c>
    </row>
    <row r="1091" spans="2:6" s="196" customFormat="1" ht="15" x14ac:dyDescent="0.25">
      <c r="B1091" s="194"/>
      <c r="C1091" s="226" t="s">
        <v>575</v>
      </c>
      <c r="D1091" s="224" t="s">
        <v>576</v>
      </c>
      <c r="E1091" s="223" t="s">
        <v>577</v>
      </c>
      <c r="F1091" s="224" t="s">
        <v>531</v>
      </c>
    </row>
    <row r="1092" spans="2:6" s="196" customFormat="1" ht="15" x14ac:dyDescent="0.25">
      <c r="B1092" s="194"/>
      <c r="C1092" s="226" t="s">
        <v>578</v>
      </c>
      <c r="D1092" s="224" t="s">
        <v>579</v>
      </c>
      <c r="E1092" s="223" t="s">
        <v>236</v>
      </c>
      <c r="F1092" s="224" t="s">
        <v>135</v>
      </c>
    </row>
    <row r="1093" spans="2:6" s="196" customFormat="1" ht="15" x14ac:dyDescent="0.25">
      <c r="B1093" s="194"/>
      <c r="C1093" s="226" t="s">
        <v>580</v>
      </c>
      <c r="D1093" s="224" t="s">
        <v>581</v>
      </c>
      <c r="E1093" s="223" t="s">
        <v>582</v>
      </c>
      <c r="F1093" s="224" t="s">
        <v>583</v>
      </c>
    </row>
    <row r="1094" spans="2:6" s="196" customFormat="1" ht="15" x14ac:dyDescent="0.25">
      <c r="B1094" s="194"/>
      <c r="C1094" s="225" t="s">
        <v>584</v>
      </c>
      <c r="D1094" s="224" t="s">
        <v>361</v>
      </c>
      <c r="E1094" s="223" t="s">
        <v>585</v>
      </c>
      <c r="F1094" s="224" t="s">
        <v>586</v>
      </c>
    </row>
    <row r="1095" spans="2:6" s="196" customFormat="1" ht="15" x14ac:dyDescent="0.25">
      <c r="B1095" s="194"/>
      <c r="C1095" s="225" t="s">
        <v>587</v>
      </c>
      <c r="D1095" s="224" t="s">
        <v>362</v>
      </c>
      <c r="E1095" s="223" t="s">
        <v>237</v>
      </c>
      <c r="F1095" s="224" t="s">
        <v>178</v>
      </c>
    </row>
    <row r="1096" spans="2:6" s="196" customFormat="1" ht="15" x14ac:dyDescent="0.25">
      <c r="B1096" s="194"/>
      <c r="C1096" s="225" t="s">
        <v>212</v>
      </c>
      <c r="D1096" s="224" t="s">
        <v>124</v>
      </c>
      <c r="E1096" s="223" t="s">
        <v>238</v>
      </c>
      <c r="F1096" s="224" t="s">
        <v>136</v>
      </c>
    </row>
    <row r="1097" spans="2:6" s="196" customFormat="1" ht="15" x14ac:dyDescent="0.25">
      <c r="B1097" s="194"/>
      <c r="C1097" s="225" t="s">
        <v>287</v>
      </c>
      <c r="D1097" s="224" t="s">
        <v>402</v>
      </c>
      <c r="E1097" s="223" t="s">
        <v>239</v>
      </c>
      <c r="F1097" s="224" t="s">
        <v>141</v>
      </c>
    </row>
    <row r="1098" spans="2:6" s="196" customFormat="1" ht="15" x14ac:dyDescent="0.25">
      <c r="B1098" s="194"/>
      <c r="C1098" s="225" t="s">
        <v>213</v>
      </c>
      <c r="D1098" s="224" t="s">
        <v>149</v>
      </c>
      <c r="E1098" s="223" t="s">
        <v>240</v>
      </c>
      <c r="F1098" s="224" t="s">
        <v>175</v>
      </c>
    </row>
    <row r="1099" spans="2:6" s="196" customFormat="1" ht="15" x14ac:dyDescent="0.25">
      <c r="B1099" s="194"/>
      <c r="C1099" s="225" t="s">
        <v>588</v>
      </c>
      <c r="D1099" s="224" t="s">
        <v>589</v>
      </c>
      <c r="E1099" s="223" t="s">
        <v>356</v>
      </c>
      <c r="F1099" s="224" t="s">
        <v>348</v>
      </c>
    </row>
    <row r="1100" spans="2:6" s="196" customFormat="1" ht="15" x14ac:dyDescent="0.25">
      <c r="B1100" s="194"/>
      <c r="C1100" s="225" t="s">
        <v>590</v>
      </c>
      <c r="D1100" s="224" t="s">
        <v>143</v>
      </c>
      <c r="E1100" s="223" t="s">
        <v>357</v>
      </c>
      <c r="F1100" s="224" t="s">
        <v>349</v>
      </c>
    </row>
    <row r="1101" spans="2:6" s="196" customFormat="1" ht="15" x14ac:dyDescent="0.25">
      <c r="B1101" s="194"/>
      <c r="C1101" s="225" t="s">
        <v>214</v>
      </c>
      <c r="D1101" s="224" t="s">
        <v>173</v>
      </c>
      <c r="E1101" s="223" t="s">
        <v>241</v>
      </c>
      <c r="F1101" s="224" t="s">
        <v>126</v>
      </c>
    </row>
    <row r="1102" spans="2:6" s="196" customFormat="1" ht="15" x14ac:dyDescent="0.25">
      <c r="B1102" s="194"/>
      <c r="C1102" s="225" t="s">
        <v>591</v>
      </c>
      <c r="D1102" s="224" t="s">
        <v>114</v>
      </c>
      <c r="E1102" s="223" t="s">
        <v>471</v>
      </c>
      <c r="F1102" s="224" t="s">
        <v>440</v>
      </c>
    </row>
    <row r="1103" spans="2:6" s="196" customFormat="1" ht="15" x14ac:dyDescent="0.25">
      <c r="B1103" s="194"/>
      <c r="C1103" s="225" t="s">
        <v>470</v>
      </c>
      <c r="D1103" s="224" t="s">
        <v>359</v>
      </c>
      <c r="E1103" s="223" t="s">
        <v>592</v>
      </c>
      <c r="F1103" s="224" t="s">
        <v>127</v>
      </c>
    </row>
    <row r="1104" spans="2:6" s="196" customFormat="1" ht="15" x14ac:dyDescent="0.25">
      <c r="B1104" s="194"/>
      <c r="C1104" s="225" t="s">
        <v>593</v>
      </c>
      <c r="D1104" s="224" t="s">
        <v>134</v>
      </c>
      <c r="E1104" s="223" t="s">
        <v>594</v>
      </c>
      <c r="F1104" s="224" t="s">
        <v>128</v>
      </c>
    </row>
    <row r="1105" spans="2:6" s="196" customFormat="1" ht="15" x14ac:dyDescent="0.25">
      <c r="B1105" s="194"/>
      <c r="C1105" s="225" t="s">
        <v>215</v>
      </c>
      <c r="D1105" s="224" t="s">
        <v>166</v>
      </c>
      <c r="E1105" s="223" t="s">
        <v>242</v>
      </c>
      <c r="F1105" s="224" t="s">
        <v>130</v>
      </c>
    </row>
    <row r="1106" spans="2:6" s="196" customFormat="1" ht="15" x14ac:dyDescent="0.25">
      <c r="B1106" s="194"/>
      <c r="C1106" s="225" t="s">
        <v>217</v>
      </c>
      <c r="D1106" s="224" t="s">
        <v>167</v>
      </c>
      <c r="E1106" s="223" t="s">
        <v>311</v>
      </c>
      <c r="F1106" s="224" t="s">
        <v>309</v>
      </c>
    </row>
    <row r="1107" spans="2:6" s="196" customFormat="1" ht="15" x14ac:dyDescent="0.25">
      <c r="B1107" s="194"/>
      <c r="C1107" s="225" t="s">
        <v>218</v>
      </c>
      <c r="D1107" s="224" t="s">
        <v>183</v>
      </c>
      <c r="E1107" s="223" t="s">
        <v>243</v>
      </c>
      <c r="F1107" s="224" t="s">
        <v>137</v>
      </c>
    </row>
    <row r="1108" spans="2:6" s="196" customFormat="1" ht="15" x14ac:dyDescent="0.25">
      <c r="B1108" s="194"/>
      <c r="C1108" s="225" t="s">
        <v>219</v>
      </c>
      <c r="D1108" s="224" t="s">
        <v>184</v>
      </c>
      <c r="E1108" s="223" t="s">
        <v>343</v>
      </c>
      <c r="F1108" s="224" t="s">
        <v>303</v>
      </c>
    </row>
    <row r="1109" spans="2:6" s="196" customFormat="1" ht="15" x14ac:dyDescent="0.25">
      <c r="B1109" s="194"/>
      <c r="C1109" s="225" t="s">
        <v>224</v>
      </c>
      <c r="D1109" s="224" t="s">
        <v>144</v>
      </c>
      <c r="E1109" s="223" t="s">
        <v>595</v>
      </c>
      <c r="F1109" s="224" t="s">
        <v>596</v>
      </c>
    </row>
    <row r="1110" spans="2:6" s="196" customFormat="1" ht="15" x14ac:dyDescent="0.25">
      <c r="B1110" s="194"/>
      <c r="C1110" s="225" t="s">
        <v>225</v>
      </c>
      <c r="D1110" s="224" t="s">
        <v>146</v>
      </c>
      <c r="E1110" s="223" t="s">
        <v>358</v>
      </c>
      <c r="F1110" s="224" t="s">
        <v>351</v>
      </c>
    </row>
    <row r="1111" spans="2:6" s="196" customFormat="1" ht="15" x14ac:dyDescent="0.25">
      <c r="B1111" s="194"/>
      <c r="C1111" s="225" t="s">
        <v>597</v>
      </c>
      <c r="D1111" s="224" t="s">
        <v>168</v>
      </c>
      <c r="E1111" s="223" t="s">
        <v>598</v>
      </c>
      <c r="F1111" s="224" t="s">
        <v>445</v>
      </c>
    </row>
    <row r="1112" spans="2:6" s="196" customFormat="1" ht="15" x14ac:dyDescent="0.25">
      <c r="B1112" s="194"/>
      <c r="C1112" s="225" t="s">
        <v>599</v>
      </c>
      <c r="D1112" s="224" t="s">
        <v>306</v>
      </c>
      <c r="E1112" s="223" t="s">
        <v>244</v>
      </c>
      <c r="F1112" s="224" t="s">
        <v>177</v>
      </c>
    </row>
    <row r="1113" spans="2:6" s="196" customFormat="1" ht="15" x14ac:dyDescent="0.25">
      <c r="B1113" s="194"/>
      <c r="C1113" s="225" t="s">
        <v>383</v>
      </c>
      <c r="D1113" s="224" t="s">
        <v>407</v>
      </c>
      <c r="E1113" s="223" t="s">
        <v>245</v>
      </c>
      <c r="F1113" s="224" t="s">
        <v>182</v>
      </c>
    </row>
    <row r="1114" spans="2:6" s="196" customFormat="1" ht="15" x14ac:dyDescent="0.25">
      <c r="B1114" s="194"/>
      <c r="C1114" s="225" t="s">
        <v>226</v>
      </c>
      <c r="D1114" s="224" t="s">
        <v>125</v>
      </c>
      <c r="E1114" s="223" t="s">
        <v>312</v>
      </c>
      <c r="F1114" s="224" t="s">
        <v>307</v>
      </c>
    </row>
    <row r="1115" spans="2:6" s="196" customFormat="1" ht="15" x14ac:dyDescent="0.25">
      <c r="B1115" s="194"/>
      <c r="C1115" s="225" t="s">
        <v>600</v>
      </c>
      <c r="D1115" s="224" t="s">
        <v>363</v>
      </c>
      <c r="E1115" s="223" t="s">
        <v>246</v>
      </c>
      <c r="F1115" s="224" t="s">
        <v>171</v>
      </c>
    </row>
    <row r="1116" spans="2:6" s="196" customFormat="1" ht="15" x14ac:dyDescent="0.25">
      <c r="B1116" s="194"/>
      <c r="C1116" s="225" t="s">
        <v>384</v>
      </c>
      <c r="D1116" s="224" t="s">
        <v>412</v>
      </c>
      <c r="E1116" s="223" t="s">
        <v>247</v>
      </c>
      <c r="F1116" s="224" t="s">
        <v>185</v>
      </c>
    </row>
    <row r="1117" spans="2:6" s="196" customFormat="1" ht="15" x14ac:dyDescent="0.25">
      <c r="B1117" s="194"/>
      <c r="C1117" s="225" t="s">
        <v>385</v>
      </c>
      <c r="D1117" s="224" t="s">
        <v>400</v>
      </c>
      <c r="E1117" s="223" t="s">
        <v>248</v>
      </c>
      <c r="F1117" s="224" t="s">
        <v>142</v>
      </c>
    </row>
    <row r="1118" spans="2:6" s="196" customFormat="1" ht="15" x14ac:dyDescent="0.25">
      <c r="B1118" s="194"/>
      <c r="C1118" s="225" t="s">
        <v>386</v>
      </c>
      <c r="D1118" s="224" t="s">
        <v>399</v>
      </c>
      <c r="E1118" s="223" t="s">
        <v>601</v>
      </c>
      <c r="F1118" s="224" t="s">
        <v>150</v>
      </c>
    </row>
    <row r="1119" spans="2:6" s="196" customFormat="1" ht="15" x14ac:dyDescent="0.25">
      <c r="B1119" s="194"/>
      <c r="C1119" s="225" t="s">
        <v>602</v>
      </c>
      <c r="D1119" s="224" t="s">
        <v>529</v>
      </c>
      <c r="E1119" s="223" t="s">
        <v>603</v>
      </c>
      <c r="F1119" s="224" t="s">
        <v>604</v>
      </c>
    </row>
    <row r="1120" spans="2:6" s="196" customFormat="1" ht="15" x14ac:dyDescent="0.25">
      <c r="B1120" s="194"/>
      <c r="C1120" s="225" t="s">
        <v>382</v>
      </c>
      <c r="D1120" s="224" t="s">
        <v>404</v>
      </c>
      <c r="E1120" s="223" t="s">
        <v>605</v>
      </c>
      <c r="F1120" s="224" t="s">
        <v>606</v>
      </c>
    </row>
    <row r="1121" spans="2:6" s="196" customFormat="1" ht="15" x14ac:dyDescent="0.25">
      <c r="B1121" s="194"/>
      <c r="C1121" s="225" t="s">
        <v>387</v>
      </c>
      <c r="D1121" s="224" t="s">
        <v>446</v>
      </c>
      <c r="E1121" s="223" t="s">
        <v>249</v>
      </c>
      <c r="F1121" s="224" t="s">
        <v>138</v>
      </c>
    </row>
    <row r="1122" spans="2:6" s="196" customFormat="1" ht="15.75" thickBot="1" x14ac:dyDescent="0.3">
      <c r="B1122" s="194"/>
      <c r="C1122" s="227" t="s">
        <v>607</v>
      </c>
      <c r="D1122" s="228" t="s">
        <v>608</v>
      </c>
      <c r="E1122" s="227"/>
      <c r="F1122" s="228"/>
    </row>
  </sheetData>
  <sheetProtection algorithmName="SHA-512" hashValue="2Ok8pn+NB4Z2GNsEyip7Rkl6SPwvn+NHKq+QHsxPB8i+crv1nA3XmS4fiwQZAcUdHasA8B4uM15Wy9ElRIPiag==" saltValue="zWl+idzV5tK5dGvVDrmgFA==" spinCount="100000" sheet="1" objects="1" scenarios="1"/>
  <mergeCells count="8">
    <mergeCell ref="C1052:G1052"/>
    <mergeCell ref="C1057:G1057"/>
    <mergeCell ref="C2:H2"/>
    <mergeCell ref="C4:H4"/>
    <mergeCell ref="C6:H6"/>
    <mergeCell ref="C8:C9"/>
    <mergeCell ref="D8:D9"/>
    <mergeCell ref="E8:E9"/>
  </mergeCells>
  <printOptions horizontalCentered="1"/>
  <pageMargins left="0.25" right="0.25" top="0.75" bottom="0.75" header="0.3" footer="0.3"/>
  <pageSetup paperSize="8" scale="55" orientation="portrait" r:id="rId1"/>
  <headerFooter>
    <oddFooter>&amp;L&amp;"Arial"&amp;8&amp;K8585FF BSE - 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E9914-1128-4C15-9AF8-F2FCEFC8B2DB}">
  <dimension ref="D1:E1332"/>
  <sheetViews>
    <sheetView zoomScale="90" zoomScaleNormal="90" zoomScaleSheetLayoutView="100" workbookViewId="0"/>
  </sheetViews>
  <sheetFormatPr defaultColWidth="8.85546875" defaultRowHeight="15" x14ac:dyDescent="0.25"/>
  <cols>
    <col min="1" max="3" width="8.85546875" style="120"/>
    <col min="4" max="4" width="40" style="120" bestFit="1" customWidth="1"/>
    <col min="5" max="5" width="39.85546875" style="120" customWidth="1"/>
    <col min="6" max="16384" width="8.85546875" style="120"/>
  </cols>
  <sheetData>
    <row r="1" spans="4:5" ht="15.75" thickBot="1" x14ac:dyDescent="0.3"/>
    <row r="2" spans="4:5" ht="16.5" thickBot="1" x14ac:dyDescent="0.3">
      <c r="D2" s="471" t="s">
        <v>107</v>
      </c>
      <c r="E2" s="472"/>
    </row>
    <row r="3" spans="4:5" ht="15.75" x14ac:dyDescent="0.25">
      <c r="D3" s="121"/>
      <c r="E3" s="122"/>
    </row>
    <row r="4" spans="4:5" x14ac:dyDescent="0.25">
      <c r="D4" s="473" t="s">
        <v>250</v>
      </c>
      <c r="E4" s="474"/>
    </row>
    <row r="5" spans="4:5" x14ac:dyDescent="0.25">
      <c r="D5" s="123"/>
      <c r="E5" s="124"/>
    </row>
    <row r="6" spans="4:5" ht="15.75" thickBot="1" x14ac:dyDescent="0.3">
      <c r="D6" s="475"/>
      <c r="E6" s="476"/>
    </row>
    <row r="7" spans="4:5" ht="15.75" thickBot="1" x14ac:dyDescent="0.3">
      <c r="D7" s="125" t="s">
        <v>251</v>
      </c>
      <c r="E7" s="126" t="s">
        <v>252</v>
      </c>
    </row>
    <row r="8" spans="4:5" ht="30.95" customHeight="1" thickBot="1" x14ac:dyDescent="0.3">
      <c r="D8" s="127" t="s">
        <v>12</v>
      </c>
      <c r="E8" s="127" t="s">
        <v>617</v>
      </c>
    </row>
    <row r="9" spans="4:5" x14ac:dyDescent="0.25">
      <c r="D9" s="128"/>
      <c r="E9" s="129"/>
    </row>
    <row r="10" spans="4:5" x14ac:dyDescent="0.25">
      <c r="D10" s="130"/>
      <c r="E10" s="129"/>
    </row>
    <row r="11" spans="4:5" x14ac:dyDescent="0.25">
      <c r="D11" s="130"/>
      <c r="E11" s="129"/>
    </row>
    <row r="12" spans="4:5" x14ac:dyDescent="0.25">
      <c r="D12" s="130"/>
      <c r="E12" s="129"/>
    </row>
    <row r="13" spans="4:5" x14ac:dyDescent="0.25">
      <c r="D13" s="130"/>
      <c r="E13" s="129"/>
    </row>
    <row r="14" spans="4:5" x14ac:dyDescent="0.25">
      <c r="D14" s="130"/>
      <c r="E14" s="129"/>
    </row>
    <row r="15" spans="4:5" ht="15.75" thickBot="1" x14ac:dyDescent="0.3">
      <c r="D15" s="131"/>
      <c r="E15" s="132"/>
    </row>
    <row r="16" spans="4:5" ht="15.75" thickBot="1" x14ac:dyDescent="0.3"/>
    <row r="17" spans="4:5" ht="30.95" customHeight="1" thickBot="1" x14ac:dyDescent="0.3">
      <c r="D17" s="127" t="s">
        <v>14</v>
      </c>
      <c r="E17" s="127" t="s">
        <v>314</v>
      </c>
    </row>
    <row r="18" spans="4:5" x14ac:dyDescent="0.25">
      <c r="D18" s="128"/>
      <c r="E18" s="129"/>
    </row>
    <row r="19" spans="4:5" x14ac:dyDescent="0.25">
      <c r="D19" s="130"/>
      <c r="E19" s="129"/>
    </row>
    <row r="20" spans="4:5" x14ac:dyDescent="0.25">
      <c r="D20" s="130"/>
      <c r="E20" s="129"/>
    </row>
    <row r="21" spans="4:5" x14ac:dyDescent="0.25">
      <c r="D21" s="130"/>
      <c r="E21" s="129"/>
    </row>
    <row r="22" spans="4:5" x14ac:dyDescent="0.25">
      <c r="D22" s="130"/>
      <c r="E22" s="129"/>
    </row>
    <row r="23" spans="4:5" x14ac:dyDescent="0.25">
      <c r="D23" s="130"/>
      <c r="E23" s="129"/>
    </row>
    <row r="24" spans="4:5" x14ac:dyDescent="0.25">
      <c r="D24" s="130"/>
      <c r="E24" s="129"/>
    </row>
    <row r="25" spans="4:5" x14ac:dyDescent="0.25">
      <c r="D25" s="130"/>
      <c r="E25" s="129"/>
    </row>
    <row r="26" spans="4:5" x14ac:dyDescent="0.25">
      <c r="D26" s="130"/>
      <c r="E26" s="129"/>
    </row>
    <row r="27" spans="4:5" x14ac:dyDescent="0.25">
      <c r="D27" s="130"/>
      <c r="E27" s="129"/>
    </row>
    <row r="28" spans="4:5" ht="15.75" thickBot="1" x14ac:dyDescent="0.3">
      <c r="D28" s="133"/>
      <c r="E28" s="134"/>
    </row>
    <row r="29" spans="4:5" ht="15.75" thickBot="1" x14ac:dyDescent="0.3"/>
    <row r="30" spans="4:5" ht="30.95" customHeight="1" thickBot="1" x14ac:dyDescent="0.3">
      <c r="D30" s="127" t="s">
        <v>15</v>
      </c>
      <c r="E30" s="127" t="s">
        <v>253</v>
      </c>
    </row>
    <row r="31" spans="4:5" x14ac:dyDescent="0.25">
      <c r="D31" s="128"/>
      <c r="E31" s="129"/>
    </row>
    <row r="32" spans="4:5" x14ac:dyDescent="0.25">
      <c r="D32" s="130"/>
      <c r="E32" s="129"/>
    </row>
    <row r="33" spans="4:5" x14ac:dyDescent="0.25">
      <c r="D33" s="130"/>
      <c r="E33" s="129"/>
    </row>
    <row r="34" spans="4:5" x14ac:dyDescent="0.25">
      <c r="D34" s="130"/>
      <c r="E34" s="129"/>
    </row>
    <row r="35" spans="4:5" x14ac:dyDescent="0.25">
      <c r="D35" s="130"/>
      <c r="E35" s="129"/>
    </row>
    <row r="36" spans="4:5" x14ac:dyDescent="0.25">
      <c r="D36" s="130"/>
      <c r="E36" s="129"/>
    </row>
    <row r="37" spans="4:5" x14ac:dyDescent="0.25">
      <c r="D37" s="130"/>
      <c r="E37" s="129"/>
    </row>
    <row r="38" spans="4:5" x14ac:dyDescent="0.25">
      <c r="D38" s="130"/>
      <c r="E38" s="129"/>
    </row>
    <row r="39" spans="4:5" x14ac:dyDescent="0.25">
      <c r="D39" s="130"/>
      <c r="E39" s="129"/>
    </row>
    <row r="40" spans="4:5" x14ac:dyDescent="0.25">
      <c r="D40" s="130"/>
      <c r="E40" s="129"/>
    </row>
    <row r="41" spans="4:5" ht="15.75" thickBot="1" x14ac:dyDescent="0.3">
      <c r="D41" s="133"/>
      <c r="E41" s="134"/>
    </row>
    <row r="42" spans="4:5" ht="15.75" thickBot="1" x14ac:dyDescent="0.3"/>
    <row r="43" spans="4:5" ht="30.95" customHeight="1" x14ac:dyDescent="0.25">
      <c r="D43" s="468" t="s">
        <v>508</v>
      </c>
      <c r="E43" s="468" t="s">
        <v>254</v>
      </c>
    </row>
    <row r="44" spans="4:5" ht="15.75" thickBot="1" x14ac:dyDescent="0.3">
      <c r="D44" s="469"/>
      <c r="E44" s="469"/>
    </row>
    <row r="45" spans="4:5" x14ac:dyDescent="0.25">
      <c r="D45" s="130"/>
      <c r="E45" s="129"/>
    </row>
    <row r="46" spans="4:5" x14ac:dyDescent="0.25">
      <c r="D46" s="130"/>
      <c r="E46" s="129"/>
    </row>
    <row r="47" spans="4:5" x14ac:dyDescent="0.25">
      <c r="D47" s="130"/>
      <c r="E47" s="129"/>
    </row>
    <row r="48" spans="4:5" x14ac:dyDescent="0.25">
      <c r="D48" s="130"/>
      <c r="E48" s="129"/>
    </row>
    <row r="49" spans="4:5" x14ac:dyDescent="0.25">
      <c r="D49" s="130"/>
      <c r="E49" s="129"/>
    </row>
    <row r="50" spans="4:5" x14ac:dyDescent="0.25">
      <c r="D50" s="130"/>
      <c r="E50" s="129"/>
    </row>
    <row r="51" spans="4:5" x14ac:dyDescent="0.25">
      <c r="D51" s="130"/>
      <c r="E51" s="129"/>
    </row>
    <row r="52" spans="4:5" x14ac:dyDescent="0.25">
      <c r="D52" s="130"/>
      <c r="E52" s="129"/>
    </row>
    <row r="53" spans="4:5" x14ac:dyDescent="0.25">
      <c r="D53" s="130"/>
      <c r="E53" s="129"/>
    </row>
    <row r="54" spans="4:5" ht="15.75" thickBot="1" x14ac:dyDescent="0.3">
      <c r="D54" s="133"/>
      <c r="E54" s="134"/>
    </row>
    <row r="56" spans="4:5" ht="15.75" thickBot="1" x14ac:dyDescent="0.3"/>
    <row r="57" spans="4:5" ht="30.95" customHeight="1" thickBot="1" x14ac:dyDescent="0.3">
      <c r="D57" s="127" t="s">
        <v>255</v>
      </c>
      <c r="E57" s="127" t="s">
        <v>256</v>
      </c>
    </row>
    <row r="58" spans="4:5" x14ac:dyDescent="0.25">
      <c r="D58" s="128"/>
      <c r="E58" s="129"/>
    </row>
    <row r="59" spans="4:5" x14ac:dyDescent="0.25">
      <c r="D59" s="130"/>
      <c r="E59" s="129"/>
    </row>
    <row r="60" spans="4:5" x14ac:dyDescent="0.25">
      <c r="D60" s="130"/>
      <c r="E60" s="129"/>
    </row>
    <row r="61" spans="4:5" x14ac:dyDescent="0.25">
      <c r="D61" s="130"/>
      <c r="E61" s="129"/>
    </row>
    <row r="62" spans="4:5" x14ac:dyDescent="0.25">
      <c r="D62" s="130"/>
      <c r="E62" s="129"/>
    </row>
    <row r="63" spans="4:5" x14ac:dyDescent="0.25">
      <c r="D63" s="130"/>
      <c r="E63" s="129"/>
    </row>
    <row r="64" spans="4:5" x14ac:dyDescent="0.25">
      <c r="D64" s="130"/>
      <c r="E64" s="129"/>
    </row>
    <row r="65" spans="4:5" x14ac:dyDescent="0.25">
      <c r="D65" s="130"/>
      <c r="E65" s="129"/>
    </row>
    <row r="66" spans="4:5" x14ac:dyDescent="0.25">
      <c r="D66" s="130"/>
      <c r="E66" s="129"/>
    </row>
    <row r="67" spans="4:5" x14ac:dyDescent="0.25">
      <c r="D67" s="130"/>
      <c r="E67" s="129"/>
    </row>
    <row r="68" spans="4:5" ht="15.75" thickBot="1" x14ac:dyDescent="0.3">
      <c r="D68" s="133"/>
      <c r="E68" s="134"/>
    </row>
    <row r="69" spans="4:5" ht="15.75" thickBot="1" x14ac:dyDescent="0.3"/>
    <row r="70" spans="4:5" ht="30.95" customHeight="1" thickBot="1" x14ac:dyDescent="0.3">
      <c r="D70" s="127" t="s">
        <v>38</v>
      </c>
      <c r="E70" s="127" t="s">
        <v>257</v>
      </c>
    </row>
    <row r="71" spans="4:5" x14ac:dyDescent="0.25">
      <c r="D71" s="128"/>
      <c r="E71" s="129"/>
    </row>
    <row r="72" spans="4:5" x14ac:dyDescent="0.25">
      <c r="D72" s="130"/>
      <c r="E72" s="129"/>
    </row>
    <row r="73" spans="4:5" x14ac:dyDescent="0.25">
      <c r="D73" s="130"/>
      <c r="E73" s="129"/>
    </row>
    <row r="74" spans="4:5" x14ac:dyDescent="0.25">
      <c r="D74" s="130"/>
      <c r="E74" s="129"/>
    </row>
    <row r="75" spans="4:5" x14ac:dyDescent="0.25">
      <c r="D75" s="130"/>
      <c r="E75" s="129"/>
    </row>
    <row r="76" spans="4:5" x14ac:dyDescent="0.25">
      <c r="D76" s="130"/>
      <c r="E76" s="129"/>
    </row>
    <row r="77" spans="4:5" x14ac:dyDescent="0.25">
      <c r="D77" s="130"/>
      <c r="E77" s="129"/>
    </row>
    <row r="78" spans="4:5" x14ac:dyDescent="0.25">
      <c r="D78" s="130"/>
      <c r="E78" s="129"/>
    </row>
    <row r="79" spans="4:5" x14ac:dyDescent="0.25">
      <c r="D79" s="130"/>
      <c r="E79" s="129"/>
    </row>
    <row r="80" spans="4:5" x14ac:dyDescent="0.25">
      <c r="D80" s="130"/>
      <c r="E80" s="129"/>
    </row>
    <row r="81" spans="4:5" ht="15.75" thickBot="1" x14ac:dyDescent="0.3">
      <c r="D81" s="133"/>
      <c r="E81" s="134"/>
    </row>
    <row r="82" spans="4:5" ht="15.75" thickBot="1" x14ac:dyDescent="0.3"/>
    <row r="83" spans="4:5" ht="30.95" customHeight="1" thickBot="1" x14ac:dyDescent="0.3">
      <c r="D83" s="127" t="s">
        <v>258</v>
      </c>
      <c r="E83" s="127" t="s">
        <v>314</v>
      </c>
    </row>
    <row r="84" spans="4:5" x14ac:dyDescent="0.25">
      <c r="D84" s="128"/>
      <c r="E84" s="129"/>
    </row>
    <row r="85" spans="4:5" x14ac:dyDescent="0.25">
      <c r="D85" s="130"/>
      <c r="E85" s="129"/>
    </row>
    <row r="86" spans="4:5" x14ac:dyDescent="0.25">
      <c r="D86" s="130"/>
      <c r="E86" s="129"/>
    </row>
    <row r="87" spans="4:5" x14ac:dyDescent="0.25">
      <c r="D87" s="130"/>
      <c r="E87" s="129"/>
    </row>
    <row r="88" spans="4:5" x14ac:dyDescent="0.25">
      <c r="D88" s="130"/>
      <c r="E88" s="129"/>
    </row>
    <row r="89" spans="4:5" x14ac:dyDescent="0.25">
      <c r="D89" s="130"/>
      <c r="E89" s="129"/>
    </row>
    <row r="90" spans="4:5" x14ac:dyDescent="0.25">
      <c r="D90" s="130"/>
      <c r="E90" s="129"/>
    </row>
    <row r="91" spans="4:5" x14ac:dyDescent="0.25">
      <c r="D91" s="130"/>
      <c r="E91" s="129"/>
    </row>
    <row r="92" spans="4:5" x14ac:dyDescent="0.25">
      <c r="D92" s="130"/>
      <c r="E92" s="129"/>
    </row>
    <row r="93" spans="4:5" x14ac:dyDescent="0.25">
      <c r="D93" s="130"/>
      <c r="E93" s="129"/>
    </row>
    <row r="94" spans="4:5" ht="15.75" thickBot="1" x14ac:dyDescent="0.3">
      <c r="D94" s="133"/>
      <c r="E94" s="134"/>
    </row>
    <row r="95" spans="4:5" ht="15.75" thickBot="1" x14ac:dyDescent="0.3"/>
    <row r="96" spans="4:5" ht="30.95" customHeight="1" thickBot="1" x14ac:dyDescent="0.3">
      <c r="D96" s="127" t="s">
        <v>19</v>
      </c>
      <c r="E96" s="127" t="s">
        <v>315</v>
      </c>
    </row>
    <row r="97" spans="4:5" x14ac:dyDescent="0.25">
      <c r="D97" s="128"/>
      <c r="E97" s="129"/>
    </row>
    <row r="98" spans="4:5" x14ac:dyDescent="0.25">
      <c r="D98" s="130"/>
      <c r="E98" s="129"/>
    </row>
    <row r="99" spans="4:5" x14ac:dyDescent="0.25">
      <c r="D99" s="130"/>
      <c r="E99" s="129"/>
    </row>
    <row r="100" spans="4:5" x14ac:dyDescent="0.25">
      <c r="D100" s="130"/>
      <c r="E100" s="129"/>
    </row>
    <row r="101" spans="4:5" x14ac:dyDescent="0.25">
      <c r="D101" s="130"/>
      <c r="E101" s="129"/>
    </row>
    <row r="102" spans="4:5" x14ac:dyDescent="0.25">
      <c r="D102" s="130"/>
      <c r="E102" s="129"/>
    </row>
    <row r="103" spans="4:5" x14ac:dyDescent="0.25">
      <c r="D103" s="130"/>
      <c r="E103" s="129"/>
    </row>
    <row r="104" spans="4:5" x14ac:dyDescent="0.25">
      <c r="D104" s="130"/>
      <c r="E104" s="129"/>
    </row>
    <row r="105" spans="4:5" x14ac:dyDescent="0.25">
      <c r="D105" s="130"/>
      <c r="E105" s="129"/>
    </row>
    <row r="106" spans="4:5" x14ac:dyDescent="0.25">
      <c r="D106" s="130"/>
      <c r="E106" s="129"/>
    </row>
    <row r="107" spans="4:5" ht="15.75" thickBot="1" x14ac:dyDescent="0.3">
      <c r="D107" s="133"/>
      <c r="E107" s="134"/>
    </row>
    <row r="108" spans="4:5" ht="15.75" thickBot="1" x14ac:dyDescent="0.3"/>
    <row r="109" spans="4:5" ht="30.95" customHeight="1" thickBot="1" x14ac:dyDescent="0.3">
      <c r="D109" s="127" t="s">
        <v>32</v>
      </c>
      <c r="E109" s="127" t="s">
        <v>260</v>
      </c>
    </row>
    <row r="110" spans="4:5" x14ac:dyDescent="0.25">
      <c r="D110" s="128"/>
      <c r="E110" s="129"/>
    </row>
    <row r="111" spans="4:5" x14ac:dyDescent="0.25">
      <c r="D111" s="130"/>
      <c r="E111" s="129"/>
    </row>
    <row r="112" spans="4:5" x14ac:dyDescent="0.25">
      <c r="D112" s="130"/>
      <c r="E112" s="129"/>
    </row>
    <row r="113" spans="4:5" x14ac:dyDescent="0.25">
      <c r="D113" s="130"/>
      <c r="E113" s="129"/>
    </row>
    <row r="114" spans="4:5" x14ac:dyDescent="0.25">
      <c r="D114" s="130"/>
      <c r="E114" s="129"/>
    </row>
    <row r="115" spans="4:5" x14ac:dyDescent="0.25">
      <c r="D115" s="130"/>
      <c r="E115" s="129"/>
    </row>
    <row r="116" spans="4:5" x14ac:dyDescent="0.25">
      <c r="D116" s="130"/>
      <c r="E116" s="129"/>
    </row>
    <row r="117" spans="4:5" x14ac:dyDescent="0.25">
      <c r="D117" s="130"/>
      <c r="E117" s="129"/>
    </row>
    <row r="118" spans="4:5" x14ac:dyDescent="0.25">
      <c r="D118" s="130"/>
      <c r="E118" s="129"/>
    </row>
    <row r="119" spans="4:5" x14ac:dyDescent="0.25">
      <c r="D119" s="130"/>
      <c r="E119" s="129"/>
    </row>
    <row r="120" spans="4:5" ht="15.75" thickBot="1" x14ac:dyDescent="0.3">
      <c r="D120" s="133"/>
      <c r="E120" s="134"/>
    </row>
    <row r="121" spans="4:5" ht="15.75" thickBot="1" x14ac:dyDescent="0.3"/>
    <row r="122" spans="4:5" ht="30.95" customHeight="1" thickBot="1" x14ac:dyDescent="0.3">
      <c r="D122" s="127" t="s">
        <v>502</v>
      </c>
      <c r="E122" s="127" t="s">
        <v>314</v>
      </c>
    </row>
    <row r="123" spans="4:5" x14ac:dyDescent="0.25">
      <c r="D123" s="128"/>
      <c r="E123" s="129"/>
    </row>
    <row r="124" spans="4:5" x14ac:dyDescent="0.25">
      <c r="D124" s="130"/>
      <c r="E124" s="129"/>
    </row>
    <row r="125" spans="4:5" x14ac:dyDescent="0.25">
      <c r="D125" s="130"/>
      <c r="E125" s="129"/>
    </row>
    <row r="126" spans="4:5" x14ac:dyDescent="0.25">
      <c r="D126" s="130"/>
      <c r="E126" s="129"/>
    </row>
    <row r="127" spans="4:5" x14ac:dyDescent="0.25">
      <c r="D127" s="130"/>
      <c r="E127" s="129"/>
    </row>
    <row r="128" spans="4:5" x14ac:dyDescent="0.25">
      <c r="D128" s="130"/>
      <c r="E128" s="129"/>
    </row>
    <row r="129" spans="4:5" x14ac:dyDescent="0.25">
      <c r="D129" s="130"/>
      <c r="E129" s="129"/>
    </row>
    <row r="130" spans="4:5" x14ac:dyDescent="0.25">
      <c r="D130" s="130"/>
      <c r="E130" s="129"/>
    </row>
    <row r="131" spans="4:5" x14ac:dyDescent="0.25">
      <c r="D131" s="130"/>
      <c r="E131" s="129"/>
    </row>
    <row r="132" spans="4:5" x14ac:dyDescent="0.25">
      <c r="D132" s="130"/>
      <c r="E132" s="129"/>
    </row>
    <row r="133" spans="4:5" ht="15.75" thickBot="1" x14ac:dyDescent="0.3">
      <c r="D133" s="133"/>
      <c r="E133" s="134"/>
    </row>
    <row r="134" spans="4:5" ht="15.75" thickBot="1" x14ac:dyDescent="0.3"/>
    <row r="135" spans="4:5" ht="30.95" customHeight="1" thickBot="1" x14ac:dyDescent="0.3">
      <c r="D135" s="127" t="s">
        <v>24</v>
      </c>
      <c r="E135" s="127" t="s">
        <v>316</v>
      </c>
    </row>
    <row r="136" spans="4:5" x14ac:dyDescent="0.25">
      <c r="D136" s="128"/>
      <c r="E136" s="129"/>
    </row>
    <row r="137" spans="4:5" x14ac:dyDescent="0.25">
      <c r="D137" s="130"/>
      <c r="E137" s="129"/>
    </row>
    <row r="138" spans="4:5" x14ac:dyDescent="0.25">
      <c r="D138" s="130"/>
      <c r="E138" s="129"/>
    </row>
    <row r="139" spans="4:5" x14ac:dyDescent="0.25">
      <c r="D139" s="130"/>
      <c r="E139" s="129"/>
    </row>
    <row r="140" spans="4:5" x14ac:dyDescent="0.25">
      <c r="D140" s="130"/>
      <c r="E140" s="129"/>
    </row>
    <row r="141" spans="4:5" x14ac:dyDescent="0.25">
      <c r="D141" s="130"/>
      <c r="E141" s="129"/>
    </row>
    <row r="142" spans="4:5" x14ac:dyDescent="0.25">
      <c r="D142" s="130"/>
      <c r="E142" s="129"/>
    </row>
    <row r="143" spans="4:5" x14ac:dyDescent="0.25">
      <c r="D143" s="130"/>
      <c r="E143" s="129"/>
    </row>
    <row r="144" spans="4:5" x14ac:dyDescent="0.25">
      <c r="D144" s="130"/>
      <c r="E144" s="129"/>
    </row>
    <row r="145" spans="4:5" x14ac:dyDescent="0.25">
      <c r="D145" s="130"/>
      <c r="E145" s="129"/>
    </row>
    <row r="146" spans="4:5" ht="15.75" thickBot="1" x14ac:dyDescent="0.3">
      <c r="D146" s="133"/>
      <c r="E146" s="134"/>
    </row>
    <row r="147" spans="4:5" ht="15.75" thickBot="1" x14ac:dyDescent="0.3"/>
    <row r="148" spans="4:5" ht="30.95" customHeight="1" thickBot="1" x14ac:dyDescent="0.3">
      <c r="D148" s="127" t="s">
        <v>503</v>
      </c>
      <c r="E148" s="127" t="s">
        <v>314</v>
      </c>
    </row>
    <row r="149" spans="4:5" x14ac:dyDescent="0.25">
      <c r="D149" s="128"/>
      <c r="E149" s="129"/>
    </row>
    <row r="150" spans="4:5" x14ac:dyDescent="0.25">
      <c r="D150" s="130"/>
      <c r="E150" s="129"/>
    </row>
    <row r="151" spans="4:5" x14ac:dyDescent="0.25">
      <c r="D151" s="130"/>
      <c r="E151" s="129"/>
    </row>
    <row r="152" spans="4:5" x14ac:dyDescent="0.25">
      <c r="D152" s="130"/>
      <c r="E152" s="129"/>
    </row>
    <row r="153" spans="4:5" x14ac:dyDescent="0.25">
      <c r="D153" s="130"/>
      <c r="E153" s="129"/>
    </row>
    <row r="154" spans="4:5" x14ac:dyDescent="0.25">
      <c r="D154" s="130"/>
      <c r="E154" s="129"/>
    </row>
    <row r="155" spans="4:5" x14ac:dyDescent="0.25">
      <c r="D155" s="130"/>
      <c r="E155" s="129"/>
    </row>
    <row r="156" spans="4:5" x14ac:dyDescent="0.25">
      <c r="D156" s="130"/>
      <c r="E156" s="129"/>
    </row>
    <row r="157" spans="4:5" x14ac:dyDescent="0.25">
      <c r="D157" s="130"/>
      <c r="E157" s="129"/>
    </row>
    <row r="158" spans="4:5" x14ac:dyDescent="0.25">
      <c r="D158" s="130"/>
      <c r="E158" s="129"/>
    </row>
    <row r="159" spans="4:5" ht="15.75" thickBot="1" x14ac:dyDescent="0.3">
      <c r="D159" s="133"/>
      <c r="E159" s="134"/>
    </row>
    <row r="161" spans="4:5" ht="15.75" thickBot="1" x14ac:dyDescent="0.3"/>
    <row r="162" spans="4:5" ht="30.95" customHeight="1" x14ac:dyDescent="0.25">
      <c r="D162" s="468" t="s">
        <v>261</v>
      </c>
      <c r="E162" s="468" t="s">
        <v>262</v>
      </c>
    </row>
    <row r="163" spans="4:5" ht="15.75" thickBot="1" x14ac:dyDescent="0.3">
      <c r="D163" s="469"/>
      <c r="E163" s="469"/>
    </row>
    <row r="164" spans="4:5" x14ac:dyDescent="0.25">
      <c r="D164" s="130"/>
      <c r="E164" s="129"/>
    </row>
    <row r="165" spans="4:5" x14ac:dyDescent="0.25">
      <c r="D165" s="130"/>
      <c r="E165" s="129"/>
    </row>
    <row r="166" spans="4:5" x14ac:dyDescent="0.25">
      <c r="D166" s="130"/>
      <c r="E166" s="129"/>
    </row>
    <row r="167" spans="4:5" x14ac:dyDescent="0.25">
      <c r="D167" s="130"/>
      <c r="E167" s="129"/>
    </row>
    <row r="168" spans="4:5" x14ac:dyDescent="0.25">
      <c r="D168" s="130"/>
      <c r="E168" s="129"/>
    </row>
    <row r="169" spans="4:5" x14ac:dyDescent="0.25">
      <c r="D169" s="130"/>
      <c r="E169" s="129"/>
    </row>
    <row r="170" spans="4:5" x14ac:dyDescent="0.25">
      <c r="D170" s="130"/>
      <c r="E170" s="129"/>
    </row>
    <row r="171" spans="4:5" x14ac:dyDescent="0.25">
      <c r="D171" s="130"/>
      <c r="E171" s="129"/>
    </row>
    <row r="172" spans="4:5" x14ac:dyDescent="0.25">
      <c r="D172" s="130"/>
      <c r="E172" s="129"/>
    </row>
    <row r="173" spans="4:5" ht="15.75" thickBot="1" x14ac:dyDescent="0.3">
      <c r="D173" s="133"/>
      <c r="E173" s="134"/>
    </row>
    <row r="174" spans="4:5" ht="15.75" thickBot="1" x14ac:dyDescent="0.3"/>
    <row r="175" spans="4:5" ht="30.95" customHeight="1" thickBot="1" x14ac:dyDescent="0.3">
      <c r="D175" s="127" t="s">
        <v>26</v>
      </c>
      <c r="E175" s="127" t="s">
        <v>317</v>
      </c>
    </row>
    <row r="176" spans="4:5" x14ac:dyDescent="0.25">
      <c r="D176" s="135"/>
      <c r="E176" s="135"/>
    </row>
    <row r="177" spans="4:5" x14ac:dyDescent="0.25">
      <c r="D177" s="130"/>
      <c r="E177" s="129"/>
    </row>
    <row r="178" spans="4:5" x14ac:dyDescent="0.25">
      <c r="D178" s="130"/>
      <c r="E178" s="129"/>
    </row>
    <row r="179" spans="4:5" x14ac:dyDescent="0.25">
      <c r="D179" s="130"/>
      <c r="E179" s="129"/>
    </row>
    <row r="180" spans="4:5" x14ac:dyDescent="0.25">
      <c r="D180" s="130"/>
      <c r="E180" s="129"/>
    </row>
    <row r="181" spans="4:5" x14ac:dyDescent="0.25">
      <c r="D181" s="130"/>
      <c r="E181" s="129"/>
    </row>
    <row r="182" spans="4:5" x14ac:dyDescent="0.25">
      <c r="D182" s="130"/>
      <c r="E182" s="129"/>
    </row>
    <row r="183" spans="4:5" x14ac:dyDescent="0.25">
      <c r="D183" s="130"/>
      <c r="E183" s="129"/>
    </row>
    <row r="184" spans="4:5" x14ac:dyDescent="0.25">
      <c r="D184" s="130"/>
      <c r="E184" s="129"/>
    </row>
    <row r="185" spans="4:5" x14ac:dyDescent="0.25">
      <c r="D185" s="130"/>
      <c r="E185" s="129"/>
    </row>
    <row r="186" spans="4:5" ht="15.75" thickBot="1" x14ac:dyDescent="0.3">
      <c r="D186" s="133"/>
      <c r="E186" s="134"/>
    </row>
    <row r="187" spans="4:5" ht="15.75" thickBot="1" x14ac:dyDescent="0.3"/>
    <row r="188" spans="4:5" ht="30.95" customHeight="1" thickBot="1" x14ac:dyDescent="0.3">
      <c r="D188" s="127" t="s">
        <v>27</v>
      </c>
      <c r="E188" s="127" t="s">
        <v>318</v>
      </c>
    </row>
    <row r="189" spans="4:5" x14ac:dyDescent="0.25">
      <c r="D189" s="135"/>
      <c r="E189" s="135"/>
    </row>
    <row r="190" spans="4:5" x14ac:dyDescent="0.25">
      <c r="D190" s="130"/>
      <c r="E190" s="129"/>
    </row>
    <row r="191" spans="4:5" x14ac:dyDescent="0.25">
      <c r="D191" s="130"/>
      <c r="E191" s="129"/>
    </row>
    <row r="192" spans="4:5" x14ac:dyDescent="0.25">
      <c r="D192" s="130"/>
      <c r="E192" s="129"/>
    </row>
    <row r="193" spans="4:5" x14ac:dyDescent="0.25">
      <c r="D193" s="130"/>
      <c r="E193" s="129"/>
    </row>
    <row r="194" spans="4:5" x14ac:dyDescent="0.25">
      <c r="D194" s="130"/>
      <c r="E194" s="129"/>
    </row>
    <row r="195" spans="4:5" x14ac:dyDescent="0.25">
      <c r="D195" s="130"/>
      <c r="E195" s="129"/>
    </row>
    <row r="196" spans="4:5" x14ac:dyDescent="0.25">
      <c r="D196" s="130"/>
      <c r="E196" s="129"/>
    </row>
    <row r="197" spans="4:5" x14ac:dyDescent="0.25">
      <c r="D197" s="130"/>
      <c r="E197" s="129"/>
    </row>
    <row r="198" spans="4:5" x14ac:dyDescent="0.25">
      <c r="D198" s="130"/>
      <c r="E198" s="129"/>
    </row>
    <row r="199" spans="4:5" ht="15.75" thickBot="1" x14ac:dyDescent="0.3">
      <c r="D199" s="133"/>
      <c r="E199" s="134"/>
    </row>
    <row r="200" spans="4:5" ht="15.75" thickBot="1" x14ac:dyDescent="0.3"/>
    <row r="201" spans="4:5" ht="30.95" customHeight="1" thickBot="1" x14ac:dyDescent="0.3">
      <c r="D201" s="127" t="s">
        <v>29</v>
      </c>
      <c r="E201" s="127" t="s">
        <v>264</v>
      </c>
    </row>
    <row r="202" spans="4:5" x14ac:dyDescent="0.25">
      <c r="D202" s="135"/>
      <c r="E202" s="135"/>
    </row>
    <row r="203" spans="4:5" x14ac:dyDescent="0.25">
      <c r="D203" s="130"/>
      <c r="E203" s="129"/>
    </row>
    <row r="204" spans="4:5" x14ac:dyDescent="0.25">
      <c r="D204" s="130"/>
      <c r="E204" s="129"/>
    </row>
    <row r="205" spans="4:5" x14ac:dyDescent="0.25">
      <c r="D205" s="130"/>
      <c r="E205" s="129"/>
    </row>
    <row r="206" spans="4:5" x14ac:dyDescent="0.25">
      <c r="D206" s="130"/>
      <c r="E206" s="129"/>
    </row>
    <row r="207" spans="4:5" x14ac:dyDescent="0.25">
      <c r="D207" s="130"/>
      <c r="E207" s="129"/>
    </row>
    <row r="208" spans="4:5" x14ac:dyDescent="0.25">
      <c r="D208" s="130"/>
      <c r="E208" s="129"/>
    </row>
    <row r="209" spans="4:5" x14ac:dyDescent="0.25">
      <c r="D209" s="130"/>
      <c r="E209" s="129"/>
    </row>
    <row r="210" spans="4:5" x14ac:dyDescent="0.25">
      <c r="D210" s="130"/>
      <c r="E210" s="129"/>
    </row>
    <row r="211" spans="4:5" x14ac:dyDescent="0.25">
      <c r="D211" s="130"/>
      <c r="E211" s="129"/>
    </row>
    <row r="212" spans="4:5" ht="15.75" thickBot="1" x14ac:dyDescent="0.3">
      <c r="D212" s="133"/>
      <c r="E212" s="134"/>
    </row>
    <row r="213" spans="4:5" ht="15.75" thickBot="1" x14ac:dyDescent="0.3"/>
    <row r="214" spans="4:5" ht="30.95" customHeight="1" thickBot="1" x14ac:dyDescent="0.3">
      <c r="D214" s="127" t="s">
        <v>618</v>
      </c>
      <c r="E214" s="127" t="s">
        <v>259</v>
      </c>
    </row>
    <row r="215" spans="4:5" x14ac:dyDescent="0.25">
      <c r="D215" s="135"/>
      <c r="E215" s="135"/>
    </row>
    <row r="216" spans="4:5" x14ac:dyDescent="0.25">
      <c r="D216" s="130"/>
      <c r="E216" s="129"/>
    </row>
    <row r="217" spans="4:5" x14ac:dyDescent="0.25">
      <c r="D217" s="130"/>
      <c r="E217" s="129"/>
    </row>
    <row r="218" spans="4:5" x14ac:dyDescent="0.25">
      <c r="D218" s="130"/>
      <c r="E218" s="129"/>
    </row>
    <row r="219" spans="4:5" x14ac:dyDescent="0.25">
      <c r="D219" s="130"/>
      <c r="E219" s="129"/>
    </row>
    <row r="220" spans="4:5" x14ac:dyDescent="0.25">
      <c r="D220" s="130"/>
      <c r="E220" s="129"/>
    </row>
    <row r="221" spans="4:5" x14ac:dyDescent="0.25">
      <c r="D221" s="130"/>
      <c r="E221" s="129"/>
    </row>
    <row r="222" spans="4:5" x14ac:dyDescent="0.25">
      <c r="D222" s="130"/>
      <c r="E222" s="129"/>
    </row>
    <row r="223" spans="4:5" x14ac:dyDescent="0.25">
      <c r="D223" s="130"/>
      <c r="E223" s="129"/>
    </row>
    <row r="224" spans="4:5" x14ac:dyDescent="0.25">
      <c r="D224" s="130"/>
      <c r="E224" s="129"/>
    </row>
    <row r="225" spans="4:5" ht="15.75" thickBot="1" x14ac:dyDescent="0.3">
      <c r="D225" s="133"/>
      <c r="E225" s="134"/>
    </row>
    <row r="226" spans="4:5" ht="15.75" thickBot="1" x14ac:dyDescent="0.3"/>
    <row r="227" spans="4:5" ht="30.95" customHeight="1" thickBot="1" x14ac:dyDescent="0.3">
      <c r="D227" s="127" t="s">
        <v>30</v>
      </c>
      <c r="E227" s="127" t="s">
        <v>314</v>
      </c>
    </row>
    <row r="228" spans="4:5" x14ac:dyDescent="0.25">
      <c r="D228" s="135"/>
      <c r="E228" s="135"/>
    </row>
    <row r="229" spans="4:5" x14ac:dyDescent="0.25">
      <c r="D229" s="130"/>
      <c r="E229" s="129"/>
    </row>
    <row r="230" spans="4:5" x14ac:dyDescent="0.25">
      <c r="D230" s="130"/>
      <c r="E230" s="129"/>
    </row>
    <row r="231" spans="4:5" x14ac:dyDescent="0.25">
      <c r="D231" s="130"/>
      <c r="E231" s="129"/>
    </row>
    <row r="232" spans="4:5" x14ac:dyDescent="0.25">
      <c r="D232" s="130"/>
      <c r="E232" s="129"/>
    </row>
    <row r="233" spans="4:5" x14ac:dyDescent="0.25">
      <c r="D233" s="130"/>
      <c r="E233" s="129"/>
    </row>
    <row r="234" spans="4:5" x14ac:dyDescent="0.25">
      <c r="D234" s="130"/>
      <c r="E234" s="129"/>
    </row>
    <row r="235" spans="4:5" x14ac:dyDescent="0.25">
      <c r="D235" s="130"/>
      <c r="E235" s="129"/>
    </row>
    <row r="236" spans="4:5" x14ac:dyDescent="0.25">
      <c r="D236" s="130"/>
      <c r="E236" s="129"/>
    </row>
    <row r="237" spans="4:5" x14ac:dyDescent="0.25">
      <c r="D237" s="130"/>
      <c r="E237" s="129"/>
    </row>
    <row r="238" spans="4:5" ht="15.75" thickBot="1" x14ac:dyDescent="0.3">
      <c r="D238" s="133"/>
      <c r="E238" s="134"/>
    </row>
    <row r="240" spans="4:5" ht="15.75" thickBot="1" x14ac:dyDescent="0.3"/>
    <row r="241" spans="4:5" ht="30.95" customHeight="1" x14ac:dyDescent="0.25">
      <c r="D241" s="468" t="s">
        <v>17</v>
      </c>
      <c r="E241" s="468" t="s">
        <v>278</v>
      </c>
    </row>
    <row r="242" spans="4:5" ht="15.75" thickBot="1" x14ac:dyDescent="0.3">
      <c r="D242" s="469"/>
      <c r="E242" s="469"/>
    </row>
    <row r="243" spans="4:5" x14ac:dyDescent="0.25">
      <c r="D243" s="130"/>
      <c r="E243" s="129"/>
    </row>
    <row r="244" spans="4:5" x14ac:dyDescent="0.25">
      <c r="D244" s="130"/>
      <c r="E244" s="129"/>
    </row>
    <row r="245" spans="4:5" x14ac:dyDescent="0.25">
      <c r="D245" s="130"/>
      <c r="E245" s="129"/>
    </row>
    <row r="246" spans="4:5" x14ac:dyDescent="0.25">
      <c r="D246" s="130"/>
      <c r="E246" s="129"/>
    </row>
    <row r="247" spans="4:5" x14ac:dyDescent="0.25">
      <c r="D247" s="130"/>
      <c r="E247" s="129"/>
    </row>
    <row r="248" spans="4:5" x14ac:dyDescent="0.25">
      <c r="D248" s="130"/>
      <c r="E248" s="129"/>
    </row>
    <row r="249" spans="4:5" x14ac:dyDescent="0.25">
      <c r="D249" s="130"/>
      <c r="E249" s="129"/>
    </row>
    <row r="250" spans="4:5" x14ac:dyDescent="0.25">
      <c r="D250" s="130"/>
      <c r="E250" s="129"/>
    </row>
    <row r="251" spans="4:5" x14ac:dyDescent="0.25">
      <c r="D251" s="130"/>
      <c r="E251" s="129"/>
    </row>
    <row r="252" spans="4:5" ht="15.75" thickBot="1" x14ac:dyDescent="0.3">
      <c r="D252" s="133"/>
      <c r="E252" s="134"/>
    </row>
    <row r="253" spans="4:5" ht="15.75" thickBot="1" x14ac:dyDescent="0.3"/>
    <row r="254" spans="4:5" ht="30.95" customHeight="1" x14ac:dyDescent="0.25">
      <c r="D254" s="468" t="s">
        <v>18</v>
      </c>
      <c r="E254" s="468" t="s">
        <v>319</v>
      </c>
    </row>
    <row r="255" spans="4:5" x14ac:dyDescent="0.25">
      <c r="D255" s="470"/>
      <c r="E255" s="470"/>
    </row>
    <row r="256" spans="4:5" ht="15.75" thickBot="1" x14ac:dyDescent="0.3">
      <c r="D256" s="469"/>
      <c r="E256" s="469"/>
    </row>
    <row r="257" spans="4:5" x14ac:dyDescent="0.25">
      <c r="D257" s="130"/>
      <c r="E257" s="129"/>
    </row>
    <row r="258" spans="4:5" x14ac:dyDescent="0.25">
      <c r="D258" s="130"/>
      <c r="E258" s="129"/>
    </row>
    <row r="259" spans="4:5" x14ac:dyDescent="0.25">
      <c r="D259" s="130"/>
      <c r="E259" s="129"/>
    </row>
    <row r="260" spans="4:5" x14ac:dyDescent="0.25">
      <c r="D260" s="130"/>
      <c r="E260" s="129"/>
    </row>
    <row r="261" spans="4:5" x14ac:dyDescent="0.25">
      <c r="D261" s="130"/>
      <c r="E261" s="129"/>
    </row>
    <row r="262" spans="4:5" x14ac:dyDescent="0.25">
      <c r="D262" s="130"/>
      <c r="E262" s="129"/>
    </row>
    <row r="263" spans="4:5" x14ac:dyDescent="0.25">
      <c r="D263" s="130"/>
      <c r="E263" s="129"/>
    </row>
    <row r="264" spans="4:5" x14ac:dyDescent="0.25">
      <c r="D264" s="130"/>
      <c r="E264" s="129"/>
    </row>
    <row r="265" spans="4:5" ht="15.75" thickBot="1" x14ac:dyDescent="0.3">
      <c r="D265" s="133"/>
      <c r="E265" s="134"/>
    </row>
    <row r="266" spans="4:5" ht="15.75" thickBot="1" x14ac:dyDescent="0.3"/>
    <row r="267" spans="4:5" ht="30.95" customHeight="1" thickBot="1" x14ac:dyDescent="0.3">
      <c r="D267" s="127" t="s">
        <v>49</v>
      </c>
      <c r="E267" s="127" t="s">
        <v>320</v>
      </c>
    </row>
    <row r="268" spans="4:5" x14ac:dyDescent="0.25">
      <c r="D268" s="135"/>
      <c r="E268" s="135"/>
    </row>
    <row r="269" spans="4:5" x14ac:dyDescent="0.25">
      <c r="D269" s="130"/>
      <c r="E269" s="129"/>
    </row>
    <row r="270" spans="4:5" x14ac:dyDescent="0.25">
      <c r="D270" s="130"/>
      <c r="E270" s="129"/>
    </row>
    <row r="271" spans="4:5" x14ac:dyDescent="0.25">
      <c r="D271" s="130"/>
      <c r="E271" s="129"/>
    </row>
    <row r="272" spans="4:5" x14ac:dyDescent="0.25">
      <c r="D272" s="130"/>
      <c r="E272" s="129"/>
    </row>
    <row r="273" spans="4:5" x14ac:dyDescent="0.25">
      <c r="D273" s="130"/>
      <c r="E273" s="129"/>
    </row>
    <row r="274" spans="4:5" x14ac:dyDescent="0.25">
      <c r="D274" s="130"/>
      <c r="E274" s="129"/>
    </row>
    <row r="275" spans="4:5" x14ac:dyDescent="0.25">
      <c r="D275" s="130"/>
      <c r="E275" s="129"/>
    </row>
    <row r="276" spans="4:5" x14ac:dyDescent="0.25">
      <c r="D276" s="130"/>
      <c r="E276" s="129"/>
    </row>
    <row r="277" spans="4:5" x14ac:dyDescent="0.25">
      <c r="D277" s="130"/>
      <c r="E277" s="129"/>
    </row>
    <row r="278" spans="4:5" ht="15.75" thickBot="1" x14ac:dyDescent="0.3">
      <c r="D278" s="133"/>
      <c r="E278" s="134"/>
    </row>
    <row r="279" spans="4:5" ht="15.75" thickBot="1" x14ac:dyDescent="0.3">
      <c r="D279" s="136"/>
      <c r="E279" s="136"/>
    </row>
    <row r="280" spans="4:5" ht="30.95" customHeight="1" thickBot="1" x14ac:dyDescent="0.3">
      <c r="D280" s="127" t="s">
        <v>266</v>
      </c>
      <c r="E280" s="127" t="s">
        <v>314</v>
      </c>
    </row>
    <row r="281" spans="4:5" x14ac:dyDescent="0.25">
      <c r="D281" s="135"/>
      <c r="E281" s="135"/>
    </row>
    <row r="282" spans="4:5" x14ac:dyDescent="0.25">
      <c r="D282" s="130"/>
      <c r="E282" s="129"/>
    </row>
    <row r="283" spans="4:5" x14ac:dyDescent="0.25">
      <c r="D283" s="130"/>
      <c r="E283" s="129"/>
    </row>
    <row r="284" spans="4:5" x14ac:dyDescent="0.25">
      <c r="D284" s="130"/>
      <c r="E284" s="129"/>
    </row>
    <row r="285" spans="4:5" x14ac:dyDescent="0.25">
      <c r="D285" s="130"/>
      <c r="E285" s="129"/>
    </row>
    <row r="286" spans="4:5" x14ac:dyDescent="0.25">
      <c r="D286" s="130"/>
      <c r="E286" s="129"/>
    </row>
    <row r="287" spans="4:5" x14ac:dyDescent="0.25">
      <c r="D287" s="130"/>
      <c r="E287" s="129"/>
    </row>
    <row r="288" spans="4:5" x14ac:dyDescent="0.25">
      <c r="D288" s="130"/>
      <c r="E288" s="129"/>
    </row>
    <row r="289" spans="4:5" x14ac:dyDescent="0.25">
      <c r="D289" s="130"/>
      <c r="E289" s="129"/>
    </row>
    <row r="290" spans="4:5" x14ac:dyDescent="0.25">
      <c r="D290" s="130"/>
      <c r="E290" s="129"/>
    </row>
    <row r="291" spans="4:5" ht="15.75" thickBot="1" x14ac:dyDescent="0.3">
      <c r="D291" s="133"/>
      <c r="E291" s="134"/>
    </row>
    <row r="292" spans="4:5" ht="15.75" thickBot="1" x14ac:dyDescent="0.3"/>
    <row r="293" spans="4:5" ht="30.95" customHeight="1" thickBot="1" x14ac:dyDescent="0.3">
      <c r="D293" s="127" t="s">
        <v>22</v>
      </c>
      <c r="E293" s="127" t="s">
        <v>314</v>
      </c>
    </row>
    <row r="294" spans="4:5" x14ac:dyDescent="0.25">
      <c r="D294" s="135"/>
      <c r="E294" s="135"/>
    </row>
    <row r="295" spans="4:5" x14ac:dyDescent="0.25">
      <c r="D295" s="130"/>
      <c r="E295" s="129"/>
    </row>
    <row r="296" spans="4:5" x14ac:dyDescent="0.25">
      <c r="D296" s="130"/>
      <c r="E296" s="129"/>
    </row>
    <row r="297" spans="4:5" x14ac:dyDescent="0.25">
      <c r="D297" s="130"/>
      <c r="E297" s="129"/>
    </row>
    <row r="298" spans="4:5" x14ac:dyDescent="0.25">
      <c r="D298" s="130"/>
      <c r="E298" s="129"/>
    </row>
    <row r="299" spans="4:5" x14ac:dyDescent="0.25">
      <c r="D299" s="130"/>
      <c r="E299" s="129"/>
    </row>
    <row r="300" spans="4:5" x14ac:dyDescent="0.25">
      <c r="D300" s="130"/>
      <c r="E300" s="129"/>
    </row>
    <row r="301" spans="4:5" x14ac:dyDescent="0.25">
      <c r="D301" s="130"/>
      <c r="E301" s="129"/>
    </row>
    <row r="302" spans="4:5" x14ac:dyDescent="0.25">
      <c r="D302" s="130"/>
      <c r="E302" s="129"/>
    </row>
    <row r="303" spans="4:5" x14ac:dyDescent="0.25">
      <c r="D303" s="130"/>
      <c r="E303" s="129"/>
    </row>
    <row r="304" spans="4:5" ht="15.75" thickBot="1" x14ac:dyDescent="0.3">
      <c r="D304" s="133"/>
      <c r="E304" s="134"/>
    </row>
    <row r="305" spans="4:5" ht="15.75" thickBot="1" x14ac:dyDescent="0.3"/>
    <row r="306" spans="4:5" ht="30.95" customHeight="1" thickBot="1" x14ac:dyDescent="0.3">
      <c r="D306" s="127" t="s">
        <v>23</v>
      </c>
      <c r="E306" s="127" t="s">
        <v>256</v>
      </c>
    </row>
    <row r="307" spans="4:5" x14ac:dyDescent="0.25">
      <c r="D307" s="135"/>
      <c r="E307" s="135"/>
    </row>
    <row r="308" spans="4:5" x14ac:dyDescent="0.25">
      <c r="D308" s="130"/>
      <c r="E308" s="129"/>
    </row>
    <row r="309" spans="4:5" x14ac:dyDescent="0.25">
      <c r="D309" s="130"/>
      <c r="E309" s="129"/>
    </row>
    <row r="310" spans="4:5" x14ac:dyDescent="0.25">
      <c r="D310" s="130"/>
      <c r="E310" s="129"/>
    </row>
    <row r="311" spans="4:5" x14ac:dyDescent="0.25">
      <c r="D311" s="130"/>
      <c r="E311" s="129"/>
    </row>
    <row r="312" spans="4:5" x14ac:dyDescent="0.25">
      <c r="D312" s="130"/>
      <c r="E312" s="129"/>
    </row>
    <row r="313" spans="4:5" x14ac:dyDescent="0.25">
      <c r="D313" s="130"/>
      <c r="E313" s="129"/>
    </row>
    <row r="314" spans="4:5" x14ac:dyDescent="0.25">
      <c r="D314" s="130"/>
      <c r="E314" s="129"/>
    </row>
    <row r="315" spans="4:5" x14ac:dyDescent="0.25">
      <c r="D315" s="130"/>
      <c r="E315" s="129"/>
    </row>
    <row r="316" spans="4:5" x14ac:dyDescent="0.25">
      <c r="D316" s="130"/>
      <c r="E316" s="129"/>
    </row>
    <row r="317" spans="4:5" ht="15.75" thickBot="1" x14ac:dyDescent="0.3">
      <c r="D317" s="133"/>
      <c r="E317" s="134"/>
    </row>
    <row r="318" spans="4:5" ht="15.75" thickBot="1" x14ac:dyDescent="0.3"/>
    <row r="319" spans="4:5" ht="30.95" customHeight="1" thickBot="1" x14ac:dyDescent="0.3">
      <c r="D319" s="127" t="s">
        <v>20</v>
      </c>
      <c r="E319" s="127" t="s">
        <v>267</v>
      </c>
    </row>
    <row r="320" spans="4:5" x14ac:dyDescent="0.25">
      <c r="D320" s="135"/>
      <c r="E320" s="135"/>
    </row>
    <row r="321" spans="4:5" x14ac:dyDescent="0.25">
      <c r="D321" s="130"/>
      <c r="E321" s="129"/>
    </row>
    <row r="322" spans="4:5" x14ac:dyDescent="0.25">
      <c r="D322" s="130"/>
      <c r="E322" s="129"/>
    </row>
    <row r="323" spans="4:5" x14ac:dyDescent="0.25">
      <c r="D323" s="130"/>
      <c r="E323" s="129"/>
    </row>
    <row r="324" spans="4:5" x14ac:dyDescent="0.25">
      <c r="D324" s="130"/>
      <c r="E324" s="129"/>
    </row>
    <row r="325" spans="4:5" x14ac:dyDescent="0.25">
      <c r="D325" s="130"/>
      <c r="E325" s="129"/>
    </row>
    <row r="326" spans="4:5" x14ac:dyDescent="0.25">
      <c r="D326" s="130"/>
      <c r="E326" s="129"/>
    </row>
    <row r="327" spans="4:5" x14ac:dyDescent="0.25">
      <c r="D327" s="130"/>
      <c r="E327" s="129"/>
    </row>
    <row r="328" spans="4:5" x14ac:dyDescent="0.25">
      <c r="D328" s="130"/>
      <c r="E328" s="129"/>
    </row>
    <row r="329" spans="4:5" x14ac:dyDescent="0.25">
      <c r="D329" s="130"/>
      <c r="E329" s="129"/>
    </row>
    <row r="330" spans="4:5" ht="15.75" thickBot="1" x14ac:dyDescent="0.3">
      <c r="D330" s="133"/>
      <c r="E330" s="134"/>
    </row>
    <row r="331" spans="4:5" ht="15.75" thickBot="1" x14ac:dyDescent="0.3"/>
    <row r="332" spans="4:5" ht="30.95" customHeight="1" thickBot="1" x14ac:dyDescent="0.3">
      <c r="D332" s="127" t="s">
        <v>51</v>
      </c>
      <c r="E332" s="127" t="s">
        <v>268</v>
      </c>
    </row>
    <row r="333" spans="4:5" x14ac:dyDescent="0.25">
      <c r="D333" s="135"/>
      <c r="E333" s="135"/>
    </row>
    <row r="334" spans="4:5" x14ac:dyDescent="0.25">
      <c r="D334" s="130"/>
      <c r="E334" s="129"/>
    </row>
    <row r="335" spans="4:5" x14ac:dyDescent="0.25">
      <c r="D335" s="130"/>
      <c r="E335" s="129"/>
    </row>
    <row r="336" spans="4:5" x14ac:dyDescent="0.25">
      <c r="D336" s="130"/>
      <c r="E336" s="129"/>
    </row>
    <row r="337" spans="4:5" x14ac:dyDescent="0.25">
      <c r="D337" s="130"/>
      <c r="E337" s="129"/>
    </row>
    <row r="338" spans="4:5" x14ac:dyDescent="0.25">
      <c r="D338" s="130"/>
      <c r="E338" s="129"/>
    </row>
    <row r="339" spans="4:5" x14ac:dyDescent="0.25">
      <c r="D339" s="130"/>
      <c r="E339" s="129"/>
    </row>
    <row r="340" spans="4:5" x14ac:dyDescent="0.25">
      <c r="D340" s="130"/>
      <c r="E340" s="129"/>
    </row>
    <row r="341" spans="4:5" x14ac:dyDescent="0.25">
      <c r="D341" s="130"/>
      <c r="E341" s="129"/>
    </row>
    <row r="342" spans="4:5" x14ac:dyDescent="0.25">
      <c r="D342" s="130"/>
      <c r="E342" s="129"/>
    </row>
    <row r="343" spans="4:5" ht="15.75" thickBot="1" x14ac:dyDescent="0.3">
      <c r="D343" s="133"/>
      <c r="E343" s="134"/>
    </row>
    <row r="344" spans="4:5" ht="15.75" thickBot="1" x14ac:dyDescent="0.3"/>
    <row r="345" spans="4:5" ht="30.95" customHeight="1" thickBot="1" x14ac:dyDescent="0.3">
      <c r="D345" s="127" t="s">
        <v>91</v>
      </c>
      <c r="E345" s="127" t="s">
        <v>263</v>
      </c>
    </row>
    <row r="346" spans="4:5" x14ac:dyDescent="0.25">
      <c r="D346" s="135"/>
      <c r="E346" s="135"/>
    </row>
    <row r="347" spans="4:5" x14ac:dyDescent="0.25">
      <c r="D347" s="130"/>
      <c r="E347" s="129"/>
    </row>
    <row r="348" spans="4:5" x14ac:dyDescent="0.25">
      <c r="D348" s="130"/>
      <c r="E348" s="129"/>
    </row>
    <row r="349" spans="4:5" x14ac:dyDescent="0.25">
      <c r="D349" s="130"/>
      <c r="E349" s="129"/>
    </row>
    <row r="350" spans="4:5" x14ac:dyDescent="0.25">
      <c r="D350" s="130"/>
      <c r="E350" s="129"/>
    </row>
    <row r="351" spans="4:5" x14ac:dyDescent="0.25">
      <c r="D351" s="130"/>
      <c r="E351" s="129"/>
    </row>
    <row r="352" spans="4:5" x14ac:dyDescent="0.25">
      <c r="D352" s="130"/>
      <c r="E352" s="129"/>
    </row>
    <row r="353" spans="4:5" x14ac:dyDescent="0.25">
      <c r="D353" s="130"/>
      <c r="E353" s="129"/>
    </row>
    <row r="354" spans="4:5" x14ac:dyDescent="0.25">
      <c r="D354" s="130"/>
      <c r="E354" s="129"/>
    </row>
    <row r="355" spans="4:5" x14ac:dyDescent="0.25">
      <c r="D355" s="130"/>
      <c r="E355" s="129"/>
    </row>
    <row r="356" spans="4:5" ht="15.75" thickBot="1" x14ac:dyDescent="0.3">
      <c r="D356" s="133"/>
      <c r="E356" s="134"/>
    </row>
    <row r="357" spans="4:5" ht="15.75" thickBot="1" x14ac:dyDescent="0.3"/>
    <row r="358" spans="4:5" ht="30.95" customHeight="1" thickBot="1" x14ac:dyDescent="0.3">
      <c r="D358" s="127" t="s">
        <v>505</v>
      </c>
      <c r="E358" s="127" t="s">
        <v>269</v>
      </c>
    </row>
    <row r="359" spans="4:5" x14ac:dyDescent="0.25">
      <c r="D359" s="135"/>
      <c r="E359" s="135"/>
    </row>
    <row r="360" spans="4:5" x14ac:dyDescent="0.25">
      <c r="D360" s="130"/>
      <c r="E360" s="129"/>
    </row>
    <row r="361" spans="4:5" x14ac:dyDescent="0.25">
      <c r="D361" s="130"/>
      <c r="E361" s="129"/>
    </row>
    <row r="362" spans="4:5" x14ac:dyDescent="0.25">
      <c r="D362" s="130"/>
      <c r="E362" s="129"/>
    </row>
    <row r="363" spans="4:5" x14ac:dyDescent="0.25">
      <c r="D363" s="130"/>
      <c r="E363" s="129"/>
    </row>
    <row r="364" spans="4:5" x14ac:dyDescent="0.25">
      <c r="D364" s="130"/>
      <c r="E364" s="129"/>
    </row>
    <row r="365" spans="4:5" x14ac:dyDescent="0.25">
      <c r="D365" s="130"/>
      <c r="E365" s="129"/>
    </row>
    <row r="366" spans="4:5" x14ac:dyDescent="0.25">
      <c r="D366" s="130"/>
      <c r="E366" s="129"/>
    </row>
    <row r="367" spans="4:5" x14ac:dyDescent="0.25">
      <c r="D367" s="130"/>
      <c r="E367" s="129"/>
    </row>
    <row r="368" spans="4:5" x14ac:dyDescent="0.25">
      <c r="D368" s="130"/>
      <c r="E368" s="129"/>
    </row>
    <row r="369" spans="4:5" ht="15.75" thickBot="1" x14ac:dyDescent="0.3">
      <c r="D369" s="133"/>
      <c r="E369" s="134"/>
    </row>
    <row r="370" spans="4:5" ht="15.75" thickBot="1" x14ac:dyDescent="0.3"/>
    <row r="371" spans="4:5" ht="30.95" customHeight="1" thickBot="1" x14ac:dyDescent="0.3">
      <c r="D371" s="127" t="s">
        <v>105</v>
      </c>
      <c r="E371" s="127" t="s">
        <v>270</v>
      </c>
    </row>
    <row r="372" spans="4:5" x14ac:dyDescent="0.25">
      <c r="D372" s="135"/>
      <c r="E372" s="135"/>
    </row>
    <row r="373" spans="4:5" x14ac:dyDescent="0.25">
      <c r="D373" s="130"/>
      <c r="E373" s="129"/>
    </row>
    <row r="374" spans="4:5" x14ac:dyDescent="0.25">
      <c r="D374" s="130"/>
      <c r="E374" s="129"/>
    </row>
    <row r="375" spans="4:5" x14ac:dyDescent="0.25">
      <c r="D375" s="130"/>
      <c r="E375" s="129"/>
    </row>
    <row r="376" spans="4:5" x14ac:dyDescent="0.25">
      <c r="D376" s="130"/>
      <c r="E376" s="129"/>
    </row>
    <row r="377" spans="4:5" x14ac:dyDescent="0.25">
      <c r="D377" s="130"/>
      <c r="E377" s="129"/>
    </row>
    <row r="378" spans="4:5" x14ac:dyDescent="0.25">
      <c r="D378" s="130"/>
      <c r="E378" s="129"/>
    </row>
    <row r="379" spans="4:5" x14ac:dyDescent="0.25">
      <c r="D379" s="130"/>
      <c r="E379" s="129"/>
    </row>
    <row r="380" spans="4:5" x14ac:dyDescent="0.25">
      <c r="D380" s="130"/>
      <c r="E380" s="129"/>
    </row>
    <row r="381" spans="4:5" x14ac:dyDescent="0.25">
      <c r="D381" s="130"/>
      <c r="E381" s="129"/>
    </row>
    <row r="382" spans="4:5" ht="15.75" thickBot="1" x14ac:dyDescent="0.3">
      <c r="D382" s="133"/>
      <c r="E382" s="134"/>
    </row>
    <row r="383" spans="4:5" ht="15.75" thickBot="1" x14ac:dyDescent="0.3"/>
    <row r="384" spans="4:5" ht="30.95" customHeight="1" thickBot="1" x14ac:dyDescent="0.3">
      <c r="D384" s="127" t="s">
        <v>101</v>
      </c>
      <c r="E384" s="127" t="s">
        <v>271</v>
      </c>
    </row>
    <row r="385" spans="4:5" x14ac:dyDescent="0.25">
      <c r="D385" s="135"/>
      <c r="E385" s="135"/>
    </row>
    <row r="386" spans="4:5" x14ac:dyDescent="0.25">
      <c r="D386" s="130"/>
      <c r="E386" s="129"/>
    </row>
    <row r="387" spans="4:5" x14ac:dyDescent="0.25">
      <c r="D387" s="130"/>
      <c r="E387" s="129"/>
    </row>
    <row r="388" spans="4:5" x14ac:dyDescent="0.25">
      <c r="D388" s="130"/>
      <c r="E388" s="129"/>
    </row>
    <row r="389" spans="4:5" x14ac:dyDescent="0.25">
      <c r="D389" s="130"/>
      <c r="E389" s="129"/>
    </row>
    <row r="390" spans="4:5" x14ac:dyDescent="0.25">
      <c r="D390" s="130"/>
      <c r="E390" s="129"/>
    </row>
    <row r="391" spans="4:5" x14ac:dyDescent="0.25">
      <c r="D391" s="130"/>
      <c r="E391" s="129"/>
    </row>
    <row r="392" spans="4:5" x14ac:dyDescent="0.25">
      <c r="D392" s="130"/>
      <c r="E392" s="129"/>
    </row>
    <row r="393" spans="4:5" x14ac:dyDescent="0.25">
      <c r="D393" s="130"/>
      <c r="E393" s="129"/>
    </row>
    <row r="394" spans="4:5" x14ac:dyDescent="0.25">
      <c r="D394" s="130"/>
      <c r="E394" s="129"/>
    </row>
    <row r="395" spans="4:5" ht="15.75" thickBot="1" x14ac:dyDescent="0.3">
      <c r="D395" s="133"/>
      <c r="E395" s="134"/>
    </row>
    <row r="396" spans="4:5" ht="15.75" thickBot="1" x14ac:dyDescent="0.3"/>
    <row r="397" spans="4:5" ht="30.95" customHeight="1" thickBot="1" x14ac:dyDescent="0.3">
      <c r="D397" s="127" t="s">
        <v>100</v>
      </c>
      <c r="E397" s="127" t="s">
        <v>272</v>
      </c>
    </row>
    <row r="398" spans="4:5" x14ac:dyDescent="0.25">
      <c r="D398" s="135"/>
      <c r="E398" s="135"/>
    </row>
    <row r="399" spans="4:5" x14ac:dyDescent="0.25">
      <c r="D399" s="130"/>
      <c r="E399" s="129"/>
    </row>
    <row r="400" spans="4:5" x14ac:dyDescent="0.25">
      <c r="D400" s="130"/>
      <c r="E400" s="129"/>
    </row>
    <row r="401" spans="4:5" x14ac:dyDescent="0.25">
      <c r="D401" s="130"/>
      <c r="E401" s="129"/>
    </row>
    <row r="402" spans="4:5" x14ac:dyDescent="0.25">
      <c r="D402" s="130"/>
      <c r="E402" s="129"/>
    </row>
    <row r="403" spans="4:5" x14ac:dyDescent="0.25">
      <c r="D403" s="130"/>
      <c r="E403" s="129"/>
    </row>
    <row r="404" spans="4:5" x14ac:dyDescent="0.25">
      <c r="D404" s="130"/>
      <c r="E404" s="129"/>
    </row>
    <row r="405" spans="4:5" x14ac:dyDescent="0.25">
      <c r="D405" s="130"/>
      <c r="E405" s="129"/>
    </row>
    <row r="406" spans="4:5" x14ac:dyDescent="0.25">
      <c r="D406" s="130"/>
      <c r="E406" s="129"/>
    </row>
    <row r="407" spans="4:5" x14ac:dyDescent="0.25">
      <c r="D407" s="130"/>
      <c r="E407" s="129"/>
    </row>
    <row r="408" spans="4:5" ht="15.75" thickBot="1" x14ac:dyDescent="0.3">
      <c r="D408" s="133"/>
      <c r="E408" s="134"/>
    </row>
    <row r="409" spans="4:5" ht="15.75" thickBot="1" x14ac:dyDescent="0.3"/>
    <row r="410" spans="4:5" ht="30.95" customHeight="1" thickBot="1" x14ac:dyDescent="0.3">
      <c r="D410" s="127" t="s">
        <v>102</v>
      </c>
      <c r="E410" s="127" t="s">
        <v>321</v>
      </c>
    </row>
    <row r="411" spans="4:5" x14ac:dyDescent="0.25">
      <c r="D411" s="135"/>
      <c r="E411" s="135"/>
    </row>
    <row r="412" spans="4:5" x14ac:dyDescent="0.25">
      <c r="D412" s="130"/>
      <c r="E412" s="129"/>
    </row>
    <row r="413" spans="4:5" x14ac:dyDescent="0.25">
      <c r="D413" s="130"/>
      <c r="E413" s="129"/>
    </row>
    <row r="414" spans="4:5" x14ac:dyDescent="0.25">
      <c r="D414" s="130"/>
      <c r="E414" s="129"/>
    </row>
    <row r="415" spans="4:5" x14ac:dyDescent="0.25">
      <c r="D415" s="130"/>
      <c r="E415" s="129"/>
    </row>
    <row r="416" spans="4:5" x14ac:dyDescent="0.25">
      <c r="D416" s="130"/>
      <c r="E416" s="129"/>
    </row>
    <row r="417" spans="4:5" x14ac:dyDescent="0.25">
      <c r="D417" s="130"/>
      <c r="E417" s="129"/>
    </row>
    <row r="418" spans="4:5" x14ac:dyDescent="0.25">
      <c r="D418" s="130"/>
      <c r="E418" s="129"/>
    </row>
    <row r="419" spans="4:5" x14ac:dyDescent="0.25">
      <c r="D419" s="130"/>
      <c r="E419" s="129"/>
    </row>
    <row r="420" spans="4:5" x14ac:dyDescent="0.25">
      <c r="D420" s="130"/>
      <c r="E420" s="129"/>
    </row>
    <row r="421" spans="4:5" ht="15.75" thickBot="1" x14ac:dyDescent="0.3">
      <c r="D421" s="133"/>
      <c r="E421" s="134"/>
    </row>
    <row r="422" spans="4:5" ht="15.75" thickBot="1" x14ac:dyDescent="0.3">
      <c r="D422" s="136"/>
      <c r="E422" s="136"/>
    </row>
    <row r="423" spans="4:5" ht="30.95" customHeight="1" thickBot="1" x14ac:dyDescent="0.3">
      <c r="D423" s="127" t="s">
        <v>301</v>
      </c>
      <c r="E423" s="127" t="s">
        <v>263</v>
      </c>
    </row>
    <row r="424" spans="4:5" x14ac:dyDescent="0.25">
      <c r="D424" s="135"/>
      <c r="E424" s="135"/>
    </row>
    <row r="425" spans="4:5" x14ac:dyDescent="0.25">
      <c r="D425" s="130"/>
      <c r="E425" s="129"/>
    </row>
    <row r="426" spans="4:5" x14ac:dyDescent="0.25">
      <c r="D426" s="130"/>
      <c r="E426" s="129"/>
    </row>
    <row r="427" spans="4:5" x14ac:dyDescent="0.25">
      <c r="D427" s="130"/>
      <c r="E427" s="129"/>
    </row>
    <row r="428" spans="4:5" x14ac:dyDescent="0.25">
      <c r="D428" s="130"/>
      <c r="E428" s="129"/>
    </row>
    <row r="429" spans="4:5" x14ac:dyDescent="0.25">
      <c r="D429" s="130"/>
      <c r="E429" s="129"/>
    </row>
    <row r="430" spans="4:5" x14ac:dyDescent="0.25">
      <c r="D430" s="130"/>
      <c r="E430" s="129"/>
    </row>
    <row r="431" spans="4:5" x14ac:dyDescent="0.25">
      <c r="D431" s="130"/>
      <c r="E431" s="129"/>
    </row>
    <row r="432" spans="4:5" x14ac:dyDescent="0.25">
      <c r="D432" s="130"/>
      <c r="E432" s="129"/>
    </row>
    <row r="433" spans="4:5" x14ac:dyDescent="0.25">
      <c r="D433" s="130"/>
      <c r="E433" s="129"/>
    </row>
    <row r="434" spans="4:5" ht="15.75" thickBot="1" x14ac:dyDescent="0.3">
      <c r="D434" s="133"/>
      <c r="E434" s="134"/>
    </row>
    <row r="435" spans="4:5" ht="15.75" thickBot="1" x14ac:dyDescent="0.3">
      <c r="D435" s="136"/>
      <c r="E435" s="136"/>
    </row>
    <row r="436" spans="4:5" ht="30.95" customHeight="1" thickBot="1" x14ac:dyDescent="0.3">
      <c r="D436" s="127" t="s">
        <v>322</v>
      </c>
      <c r="E436" s="127" t="s">
        <v>275</v>
      </c>
    </row>
    <row r="437" spans="4:5" x14ac:dyDescent="0.25">
      <c r="D437" s="135"/>
      <c r="E437" s="135"/>
    </row>
    <row r="438" spans="4:5" x14ac:dyDescent="0.25">
      <c r="D438" s="130"/>
      <c r="E438" s="129"/>
    </row>
    <row r="439" spans="4:5" x14ac:dyDescent="0.25">
      <c r="D439" s="130"/>
      <c r="E439" s="129"/>
    </row>
    <row r="440" spans="4:5" x14ac:dyDescent="0.25">
      <c r="D440" s="130"/>
      <c r="E440" s="129"/>
    </row>
    <row r="441" spans="4:5" x14ac:dyDescent="0.25">
      <c r="D441" s="130"/>
      <c r="E441" s="129"/>
    </row>
    <row r="442" spans="4:5" x14ac:dyDescent="0.25">
      <c r="D442" s="130"/>
      <c r="E442" s="129"/>
    </row>
    <row r="443" spans="4:5" x14ac:dyDescent="0.25">
      <c r="D443" s="130"/>
      <c r="E443" s="129"/>
    </row>
    <row r="444" spans="4:5" x14ac:dyDescent="0.25">
      <c r="D444" s="130"/>
      <c r="E444" s="129"/>
    </row>
    <row r="445" spans="4:5" x14ac:dyDescent="0.25">
      <c r="D445" s="130"/>
      <c r="E445" s="129"/>
    </row>
    <row r="446" spans="4:5" x14ac:dyDescent="0.25">
      <c r="D446" s="130"/>
      <c r="E446" s="129"/>
    </row>
    <row r="447" spans="4:5" ht="15.75" thickBot="1" x14ac:dyDescent="0.3">
      <c r="D447" s="133"/>
      <c r="E447" s="134"/>
    </row>
    <row r="448" spans="4:5" ht="15.75" thickBot="1" x14ac:dyDescent="0.3">
      <c r="D448" s="136"/>
      <c r="E448" s="136"/>
    </row>
    <row r="449" spans="4:5" ht="75.75" thickBot="1" x14ac:dyDescent="0.3">
      <c r="D449" s="127" t="s">
        <v>376</v>
      </c>
      <c r="E449" s="127" t="s">
        <v>619</v>
      </c>
    </row>
    <row r="450" spans="4:5" x14ac:dyDescent="0.25">
      <c r="D450" s="135"/>
      <c r="E450" s="135"/>
    </row>
    <row r="451" spans="4:5" x14ac:dyDescent="0.25">
      <c r="D451" s="130"/>
      <c r="E451" s="129"/>
    </row>
    <row r="452" spans="4:5" x14ac:dyDescent="0.25">
      <c r="D452" s="130"/>
      <c r="E452" s="129"/>
    </row>
    <row r="453" spans="4:5" x14ac:dyDescent="0.25">
      <c r="D453" s="130"/>
      <c r="E453" s="129"/>
    </row>
    <row r="454" spans="4:5" x14ac:dyDescent="0.25">
      <c r="D454" s="130"/>
      <c r="E454" s="129"/>
    </row>
    <row r="455" spans="4:5" x14ac:dyDescent="0.25">
      <c r="D455" s="130"/>
      <c r="E455" s="129"/>
    </row>
    <row r="456" spans="4:5" x14ac:dyDescent="0.25">
      <c r="D456" s="130"/>
      <c r="E456" s="129"/>
    </row>
    <row r="457" spans="4:5" x14ac:dyDescent="0.25">
      <c r="D457" s="130"/>
      <c r="E457" s="129"/>
    </row>
    <row r="458" spans="4:5" x14ac:dyDescent="0.25">
      <c r="D458" s="130"/>
      <c r="E458" s="129"/>
    </row>
    <row r="459" spans="4:5" x14ac:dyDescent="0.25">
      <c r="D459" s="130"/>
      <c r="E459" s="129"/>
    </row>
    <row r="460" spans="4:5" ht="15.75" thickBot="1" x14ac:dyDescent="0.3">
      <c r="D460" s="133"/>
      <c r="E460" s="134"/>
    </row>
    <row r="461" spans="4:5" ht="15.75" thickBot="1" x14ac:dyDescent="0.3">
      <c r="D461" s="136"/>
      <c r="E461" s="136"/>
    </row>
    <row r="462" spans="4:5" ht="30.75" thickBot="1" x14ac:dyDescent="0.3">
      <c r="D462" s="127" t="s">
        <v>620</v>
      </c>
      <c r="E462" s="127" t="s">
        <v>621</v>
      </c>
    </row>
    <row r="463" spans="4:5" x14ac:dyDescent="0.25">
      <c r="D463" s="135"/>
      <c r="E463" s="135"/>
    </row>
    <row r="464" spans="4:5" x14ac:dyDescent="0.25">
      <c r="D464" s="130"/>
      <c r="E464" s="129"/>
    </row>
    <row r="465" spans="4:5" x14ac:dyDescent="0.25">
      <c r="D465" s="130"/>
      <c r="E465" s="129"/>
    </row>
    <row r="466" spans="4:5" x14ac:dyDescent="0.25">
      <c r="D466" s="130"/>
      <c r="E466" s="129"/>
    </row>
    <row r="467" spans="4:5" x14ac:dyDescent="0.25">
      <c r="D467" s="130"/>
      <c r="E467" s="129"/>
    </row>
    <row r="468" spans="4:5" x14ac:dyDescent="0.25">
      <c r="D468" s="130"/>
      <c r="E468" s="129"/>
    </row>
    <row r="469" spans="4:5" x14ac:dyDescent="0.25">
      <c r="D469" s="130"/>
      <c r="E469" s="129"/>
    </row>
    <row r="470" spans="4:5" x14ac:dyDescent="0.25">
      <c r="D470" s="130"/>
      <c r="E470" s="129"/>
    </row>
    <row r="471" spans="4:5" x14ac:dyDescent="0.25">
      <c r="D471" s="130"/>
      <c r="E471" s="129"/>
    </row>
    <row r="472" spans="4:5" x14ac:dyDescent="0.25">
      <c r="D472" s="130"/>
      <c r="E472" s="129"/>
    </row>
    <row r="473" spans="4:5" ht="15.75" thickBot="1" x14ac:dyDescent="0.3">
      <c r="D473" s="133"/>
      <c r="E473" s="134"/>
    </row>
    <row r="474" spans="4:5" ht="15.75" thickBot="1" x14ac:dyDescent="0.3">
      <c r="D474" s="136"/>
      <c r="E474" s="136"/>
    </row>
    <row r="475" spans="4:5" ht="30.95" customHeight="1" thickBot="1" x14ac:dyDescent="0.3">
      <c r="D475" s="127" t="s">
        <v>273</v>
      </c>
      <c r="E475" s="127" t="s">
        <v>323</v>
      </c>
    </row>
    <row r="476" spans="4:5" x14ac:dyDescent="0.25">
      <c r="D476" s="135"/>
      <c r="E476" s="135"/>
    </row>
    <row r="477" spans="4:5" x14ac:dyDescent="0.25">
      <c r="D477" s="130"/>
      <c r="E477" s="129"/>
    </row>
    <row r="478" spans="4:5" x14ac:dyDescent="0.25">
      <c r="D478" s="130"/>
      <c r="E478" s="129"/>
    </row>
    <row r="479" spans="4:5" x14ac:dyDescent="0.25">
      <c r="D479" s="130"/>
      <c r="E479" s="129"/>
    </row>
    <row r="480" spans="4:5" x14ac:dyDescent="0.25">
      <c r="D480" s="130"/>
      <c r="E480" s="129"/>
    </row>
    <row r="481" spans="4:5" x14ac:dyDescent="0.25">
      <c r="D481" s="130"/>
      <c r="E481" s="129"/>
    </row>
    <row r="482" spans="4:5" x14ac:dyDescent="0.25">
      <c r="D482" s="130"/>
      <c r="E482" s="129"/>
    </row>
    <row r="483" spans="4:5" x14ac:dyDescent="0.25">
      <c r="D483" s="130"/>
      <c r="E483" s="129"/>
    </row>
    <row r="484" spans="4:5" x14ac:dyDescent="0.25">
      <c r="D484" s="130"/>
      <c r="E484" s="129"/>
    </row>
    <row r="485" spans="4:5" x14ac:dyDescent="0.25">
      <c r="D485" s="130"/>
      <c r="E485" s="129"/>
    </row>
    <row r="486" spans="4:5" ht="15.75" thickBot="1" x14ac:dyDescent="0.3">
      <c r="D486" s="133"/>
      <c r="E486" s="134"/>
    </row>
    <row r="487" spans="4:5" ht="15.75" thickBot="1" x14ac:dyDescent="0.3"/>
    <row r="488" spans="4:5" ht="30.95" customHeight="1" thickBot="1" x14ac:dyDescent="0.3">
      <c r="D488" s="127" t="s">
        <v>622</v>
      </c>
      <c r="E488" s="127" t="s">
        <v>259</v>
      </c>
    </row>
    <row r="489" spans="4:5" x14ac:dyDescent="0.25">
      <c r="D489" s="135"/>
      <c r="E489" s="135"/>
    </row>
    <row r="490" spans="4:5" x14ac:dyDescent="0.25">
      <c r="D490" s="130"/>
      <c r="E490" s="129"/>
    </row>
    <row r="491" spans="4:5" x14ac:dyDescent="0.25">
      <c r="D491" s="130"/>
      <c r="E491" s="129"/>
    </row>
    <row r="492" spans="4:5" x14ac:dyDescent="0.25">
      <c r="D492" s="130"/>
      <c r="E492" s="129"/>
    </row>
    <row r="493" spans="4:5" x14ac:dyDescent="0.25">
      <c r="D493" s="130"/>
      <c r="E493" s="129"/>
    </row>
    <row r="494" spans="4:5" x14ac:dyDescent="0.25">
      <c r="D494" s="130"/>
      <c r="E494" s="129"/>
    </row>
    <row r="495" spans="4:5" x14ac:dyDescent="0.25">
      <c r="D495" s="130"/>
      <c r="E495" s="129"/>
    </row>
    <row r="496" spans="4:5" x14ac:dyDescent="0.25">
      <c r="D496" s="130"/>
      <c r="E496" s="129"/>
    </row>
    <row r="497" spans="4:5" x14ac:dyDescent="0.25">
      <c r="D497" s="130"/>
      <c r="E497" s="129"/>
    </row>
    <row r="498" spans="4:5" x14ac:dyDescent="0.25">
      <c r="D498" s="130"/>
      <c r="E498" s="129"/>
    </row>
    <row r="499" spans="4:5" ht="15.75" thickBot="1" x14ac:dyDescent="0.3">
      <c r="D499" s="133"/>
      <c r="E499" s="134"/>
    </row>
    <row r="500" spans="4:5" ht="15.75" thickBot="1" x14ac:dyDescent="0.3"/>
    <row r="501" spans="4:5" ht="30.95" customHeight="1" thickBot="1" x14ac:dyDescent="0.3">
      <c r="D501" s="127" t="s">
        <v>623</v>
      </c>
      <c r="E501" s="127" t="s">
        <v>265</v>
      </c>
    </row>
    <row r="502" spans="4:5" x14ac:dyDescent="0.25">
      <c r="D502" s="135"/>
      <c r="E502" s="135"/>
    </row>
    <row r="503" spans="4:5" x14ac:dyDescent="0.25">
      <c r="D503" s="130"/>
      <c r="E503" s="129"/>
    </row>
    <row r="504" spans="4:5" x14ac:dyDescent="0.25">
      <c r="D504" s="130"/>
      <c r="E504" s="129"/>
    </row>
    <row r="505" spans="4:5" x14ac:dyDescent="0.25">
      <c r="D505" s="130"/>
      <c r="E505" s="129"/>
    </row>
    <row r="506" spans="4:5" x14ac:dyDescent="0.25">
      <c r="D506" s="130"/>
      <c r="E506" s="129"/>
    </row>
    <row r="507" spans="4:5" x14ac:dyDescent="0.25">
      <c r="D507" s="130"/>
      <c r="E507" s="129"/>
    </row>
    <row r="508" spans="4:5" x14ac:dyDescent="0.25">
      <c r="D508" s="130"/>
      <c r="E508" s="129"/>
    </row>
    <row r="509" spans="4:5" x14ac:dyDescent="0.25">
      <c r="D509" s="130"/>
      <c r="E509" s="129"/>
    </row>
    <row r="510" spans="4:5" x14ac:dyDescent="0.25">
      <c r="D510" s="130"/>
      <c r="E510" s="129"/>
    </row>
    <row r="511" spans="4:5" x14ac:dyDescent="0.25">
      <c r="D511" s="130"/>
      <c r="E511" s="129"/>
    </row>
    <row r="512" spans="4:5" ht="15.75" thickBot="1" x14ac:dyDescent="0.3">
      <c r="D512" s="133"/>
      <c r="E512" s="134"/>
    </row>
    <row r="513" spans="4:5" ht="15.75" thickBot="1" x14ac:dyDescent="0.3"/>
    <row r="514" spans="4:5" ht="30.95" customHeight="1" thickBot="1" x14ac:dyDescent="0.3">
      <c r="D514" s="127" t="s">
        <v>274</v>
      </c>
      <c r="E514" s="127" t="s">
        <v>275</v>
      </c>
    </row>
    <row r="515" spans="4:5" x14ac:dyDescent="0.25">
      <c r="D515" s="135"/>
      <c r="E515" s="135"/>
    </row>
    <row r="516" spans="4:5" x14ac:dyDescent="0.25">
      <c r="D516" s="130"/>
      <c r="E516" s="129"/>
    </row>
    <row r="517" spans="4:5" x14ac:dyDescent="0.25">
      <c r="D517" s="130"/>
      <c r="E517" s="129"/>
    </row>
    <row r="518" spans="4:5" x14ac:dyDescent="0.25">
      <c r="D518" s="130"/>
      <c r="E518" s="129"/>
    </row>
    <row r="519" spans="4:5" x14ac:dyDescent="0.25">
      <c r="D519" s="130"/>
      <c r="E519" s="129"/>
    </row>
    <row r="520" spans="4:5" x14ac:dyDescent="0.25">
      <c r="D520" s="130"/>
      <c r="E520" s="129"/>
    </row>
    <row r="521" spans="4:5" x14ac:dyDescent="0.25">
      <c r="D521" s="130"/>
      <c r="E521" s="129"/>
    </row>
    <row r="522" spans="4:5" x14ac:dyDescent="0.25">
      <c r="D522" s="130"/>
      <c r="E522" s="129"/>
    </row>
    <row r="523" spans="4:5" x14ac:dyDescent="0.25">
      <c r="D523" s="130"/>
      <c r="E523" s="129"/>
    </row>
    <row r="524" spans="4:5" x14ac:dyDescent="0.25">
      <c r="D524" s="130"/>
      <c r="E524" s="129"/>
    </row>
    <row r="525" spans="4:5" ht="15.75" thickBot="1" x14ac:dyDescent="0.3">
      <c r="D525" s="133"/>
      <c r="E525" s="134"/>
    </row>
    <row r="526" spans="4:5" ht="15.75" thickBot="1" x14ac:dyDescent="0.3"/>
    <row r="527" spans="4:5" ht="30.95" customHeight="1" thickBot="1" x14ac:dyDescent="0.3">
      <c r="D527" s="127" t="s">
        <v>624</v>
      </c>
      <c r="E527" s="127" t="s">
        <v>276</v>
      </c>
    </row>
    <row r="528" spans="4:5" x14ac:dyDescent="0.25">
      <c r="D528" s="135"/>
      <c r="E528" s="135"/>
    </row>
    <row r="529" spans="4:5" x14ac:dyDescent="0.25">
      <c r="D529" s="130"/>
      <c r="E529" s="129"/>
    </row>
    <row r="530" spans="4:5" x14ac:dyDescent="0.25">
      <c r="D530" s="130"/>
      <c r="E530" s="129"/>
    </row>
    <row r="531" spans="4:5" x14ac:dyDescent="0.25">
      <c r="D531" s="130"/>
      <c r="E531" s="129"/>
    </row>
    <row r="532" spans="4:5" x14ac:dyDescent="0.25">
      <c r="D532" s="130"/>
      <c r="E532" s="129"/>
    </row>
    <row r="533" spans="4:5" x14ac:dyDescent="0.25">
      <c r="D533" s="130"/>
      <c r="E533" s="129"/>
    </row>
    <row r="534" spans="4:5" x14ac:dyDescent="0.25">
      <c r="D534" s="130"/>
      <c r="E534" s="129"/>
    </row>
    <row r="535" spans="4:5" x14ac:dyDescent="0.25">
      <c r="D535" s="130"/>
      <c r="E535" s="129"/>
    </row>
    <row r="536" spans="4:5" x14ac:dyDescent="0.25">
      <c r="D536" s="130"/>
      <c r="E536" s="129"/>
    </row>
    <row r="537" spans="4:5" x14ac:dyDescent="0.25">
      <c r="D537" s="130"/>
      <c r="E537" s="129"/>
    </row>
    <row r="538" spans="4:5" ht="15.75" thickBot="1" x14ac:dyDescent="0.3">
      <c r="D538" s="133"/>
      <c r="E538" s="134"/>
    </row>
    <row r="539" spans="4:5" ht="15.75" thickBot="1" x14ac:dyDescent="0.3">
      <c r="D539" s="136"/>
      <c r="E539" s="136"/>
    </row>
    <row r="540" spans="4:5" ht="30.95" customHeight="1" thickBot="1" x14ac:dyDescent="0.3">
      <c r="D540" s="127" t="s">
        <v>324</v>
      </c>
      <c r="E540" s="127" t="s">
        <v>325</v>
      </c>
    </row>
    <row r="541" spans="4:5" x14ac:dyDescent="0.25">
      <c r="D541" s="135"/>
      <c r="E541" s="135"/>
    </row>
    <row r="542" spans="4:5" x14ac:dyDescent="0.25">
      <c r="D542" s="130"/>
      <c r="E542" s="129"/>
    </row>
    <row r="543" spans="4:5" x14ac:dyDescent="0.25">
      <c r="D543" s="130"/>
      <c r="E543" s="129"/>
    </row>
    <row r="544" spans="4:5" x14ac:dyDescent="0.25">
      <c r="D544" s="130"/>
      <c r="E544" s="129"/>
    </row>
    <row r="545" spans="4:5" x14ac:dyDescent="0.25">
      <c r="D545" s="130"/>
      <c r="E545" s="129"/>
    </row>
    <row r="546" spans="4:5" x14ac:dyDescent="0.25">
      <c r="D546" s="130"/>
      <c r="E546" s="129"/>
    </row>
    <row r="547" spans="4:5" x14ac:dyDescent="0.25">
      <c r="D547" s="130"/>
      <c r="E547" s="129"/>
    </row>
    <row r="548" spans="4:5" x14ac:dyDescent="0.25">
      <c r="D548" s="130"/>
      <c r="E548" s="129"/>
    </row>
    <row r="549" spans="4:5" x14ac:dyDescent="0.25">
      <c r="D549" s="130"/>
      <c r="E549" s="129"/>
    </row>
    <row r="550" spans="4:5" x14ac:dyDescent="0.25">
      <c r="D550" s="130"/>
      <c r="E550" s="129"/>
    </row>
    <row r="551" spans="4:5" ht="15.75" thickBot="1" x14ac:dyDescent="0.3">
      <c r="D551" s="133"/>
      <c r="E551" s="134"/>
    </row>
    <row r="552" spans="4:5" ht="15.75" thickBot="1" x14ac:dyDescent="0.3">
      <c r="D552" s="136"/>
      <c r="E552" s="136"/>
    </row>
    <row r="553" spans="4:5" ht="30.95" customHeight="1" thickBot="1" x14ac:dyDescent="0.3">
      <c r="D553" s="127" t="s">
        <v>326</v>
      </c>
      <c r="E553" s="127" t="s">
        <v>327</v>
      </c>
    </row>
    <row r="554" spans="4:5" x14ac:dyDescent="0.25">
      <c r="D554" s="135"/>
      <c r="E554" s="135"/>
    </row>
    <row r="555" spans="4:5" x14ac:dyDescent="0.25">
      <c r="D555" s="130"/>
      <c r="E555" s="129"/>
    </row>
    <row r="556" spans="4:5" x14ac:dyDescent="0.25">
      <c r="D556" s="130"/>
      <c r="E556" s="129"/>
    </row>
    <row r="557" spans="4:5" x14ac:dyDescent="0.25">
      <c r="D557" s="130"/>
      <c r="E557" s="129"/>
    </row>
    <row r="558" spans="4:5" x14ac:dyDescent="0.25">
      <c r="D558" s="130"/>
      <c r="E558" s="129"/>
    </row>
    <row r="559" spans="4:5" x14ac:dyDescent="0.25">
      <c r="D559" s="130"/>
      <c r="E559" s="129"/>
    </row>
    <row r="560" spans="4:5" x14ac:dyDescent="0.25">
      <c r="D560" s="130"/>
      <c r="E560" s="129"/>
    </row>
    <row r="561" spans="4:5" x14ac:dyDescent="0.25">
      <c r="D561" s="130"/>
      <c r="E561" s="129"/>
    </row>
    <row r="562" spans="4:5" x14ac:dyDescent="0.25">
      <c r="D562" s="130"/>
      <c r="E562" s="129"/>
    </row>
    <row r="563" spans="4:5" x14ac:dyDescent="0.25">
      <c r="D563" s="130"/>
      <c r="E563" s="129"/>
    </row>
    <row r="564" spans="4:5" ht="15.75" thickBot="1" x14ac:dyDescent="0.3">
      <c r="D564" s="133"/>
      <c r="E564" s="134"/>
    </row>
    <row r="565" spans="4:5" ht="15.75" thickBot="1" x14ac:dyDescent="0.3">
      <c r="D565" s="136"/>
      <c r="E565" s="136"/>
    </row>
    <row r="566" spans="4:5" ht="30.95" customHeight="1" thickBot="1" x14ac:dyDescent="0.3">
      <c r="D566" s="127" t="s">
        <v>328</v>
      </c>
      <c r="E566" s="127" t="s">
        <v>329</v>
      </c>
    </row>
    <row r="567" spans="4:5" x14ac:dyDescent="0.25">
      <c r="D567" s="135"/>
      <c r="E567" s="135"/>
    </row>
    <row r="568" spans="4:5" x14ac:dyDescent="0.25">
      <c r="D568" s="130"/>
      <c r="E568" s="129"/>
    </row>
    <row r="569" spans="4:5" x14ac:dyDescent="0.25">
      <c r="D569" s="130"/>
      <c r="E569" s="129"/>
    </row>
    <row r="570" spans="4:5" x14ac:dyDescent="0.25">
      <c r="D570" s="130"/>
      <c r="E570" s="129"/>
    </row>
    <row r="571" spans="4:5" x14ac:dyDescent="0.25">
      <c r="D571" s="130"/>
      <c r="E571" s="129"/>
    </row>
    <row r="572" spans="4:5" x14ac:dyDescent="0.25">
      <c r="D572" s="130"/>
      <c r="E572" s="129"/>
    </row>
    <row r="573" spans="4:5" x14ac:dyDescent="0.25">
      <c r="D573" s="130"/>
      <c r="E573" s="129"/>
    </row>
    <row r="574" spans="4:5" x14ac:dyDescent="0.25">
      <c r="D574" s="130"/>
      <c r="E574" s="129"/>
    </row>
    <row r="575" spans="4:5" x14ac:dyDescent="0.25">
      <c r="D575" s="130"/>
      <c r="E575" s="129"/>
    </row>
    <row r="576" spans="4:5" x14ac:dyDescent="0.25">
      <c r="D576" s="130"/>
      <c r="E576" s="129"/>
    </row>
    <row r="577" spans="4:5" ht="15.75" thickBot="1" x14ac:dyDescent="0.3">
      <c r="D577" s="133"/>
      <c r="E577" s="134"/>
    </row>
    <row r="578" spans="4:5" ht="15.75" thickBot="1" x14ac:dyDescent="0.3">
      <c r="D578" s="136"/>
      <c r="E578" s="136"/>
    </row>
    <row r="579" spans="4:5" ht="30.75" thickBot="1" x14ac:dyDescent="0.3">
      <c r="D579" s="127" t="s">
        <v>510</v>
      </c>
      <c r="E579" s="127" t="s">
        <v>625</v>
      </c>
    </row>
    <row r="580" spans="4:5" x14ac:dyDescent="0.25">
      <c r="D580" s="135"/>
      <c r="E580" s="135"/>
    </row>
    <row r="581" spans="4:5" x14ac:dyDescent="0.25">
      <c r="D581" s="130"/>
      <c r="E581" s="129"/>
    </row>
    <row r="582" spans="4:5" x14ac:dyDescent="0.25">
      <c r="D582" s="130"/>
      <c r="E582" s="129"/>
    </row>
    <row r="583" spans="4:5" x14ac:dyDescent="0.25">
      <c r="D583" s="130"/>
      <c r="E583" s="129"/>
    </row>
    <row r="584" spans="4:5" x14ac:dyDescent="0.25">
      <c r="D584" s="130"/>
      <c r="E584" s="129"/>
    </row>
    <row r="585" spans="4:5" x14ac:dyDescent="0.25">
      <c r="D585" s="130"/>
      <c r="E585" s="129"/>
    </row>
    <row r="586" spans="4:5" x14ac:dyDescent="0.25">
      <c r="D586" s="130"/>
      <c r="E586" s="129"/>
    </row>
    <row r="587" spans="4:5" x14ac:dyDescent="0.25">
      <c r="D587" s="130"/>
      <c r="E587" s="129"/>
    </row>
    <row r="588" spans="4:5" x14ac:dyDescent="0.25">
      <c r="D588" s="130"/>
      <c r="E588" s="129"/>
    </row>
    <row r="589" spans="4:5" x14ac:dyDescent="0.25">
      <c r="D589" s="130"/>
      <c r="E589" s="129"/>
    </row>
    <row r="590" spans="4:5" ht="15.75" thickBot="1" x14ac:dyDescent="0.3">
      <c r="D590" s="133"/>
      <c r="E590" s="134"/>
    </row>
    <row r="591" spans="4:5" ht="15.75" thickBot="1" x14ac:dyDescent="0.3">
      <c r="D591" s="136"/>
      <c r="E591" s="136"/>
    </row>
    <row r="592" spans="4:5" ht="30.75" thickBot="1" x14ac:dyDescent="0.3">
      <c r="D592" s="127" t="s">
        <v>626</v>
      </c>
      <c r="E592" s="127" t="s">
        <v>627</v>
      </c>
    </row>
    <row r="593" spans="4:5" x14ac:dyDescent="0.25">
      <c r="D593" s="135"/>
      <c r="E593" s="135"/>
    </row>
    <row r="594" spans="4:5" x14ac:dyDescent="0.25">
      <c r="D594" s="130"/>
      <c r="E594" s="129"/>
    </row>
    <row r="595" spans="4:5" x14ac:dyDescent="0.25">
      <c r="D595" s="130"/>
      <c r="E595" s="129"/>
    </row>
    <row r="596" spans="4:5" x14ac:dyDescent="0.25">
      <c r="D596" s="130"/>
      <c r="E596" s="129"/>
    </row>
    <row r="597" spans="4:5" x14ac:dyDescent="0.25">
      <c r="D597" s="130"/>
      <c r="E597" s="129"/>
    </row>
    <row r="598" spans="4:5" x14ac:dyDescent="0.25">
      <c r="D598" s="130"/>
      <c r="E598" s="129"/>
    </row>
    <row r="599" spans="4:5" x14ac:dyDescent="0.25">
      <c r="D599" s="130"/>
      <c r="E599" s="129"/>
    </row>
    <row r="600" spans="4:5" x14ac:dyDescent="0.25">
      <c r="D600" s="130"/>
      <c r="E600" s="129"/>
    </row>
    <row r="601" spans="4:5" x14ac:dyDescent="0.25">
      <c r="D601" s="130"/>
      <c r="E601" s="129"/>
    </row>
    <row r="602" spans="4:5" x14ac:dyDescent="0.25">
      <c r="D602" s="130"/>
      <c r="E602" s="129"/>
    </row>
    <row r="603" spans="4:5" ht="15.75" thickBot="1" x14ac:dyDescent="0.3">
      <c r="D603" s="133"/>
      <c r="E603" s="134"/>
    </row>
    <row r="604" spans="4:5" ht="15.75" thickBot="1" x14ac:dyDescent="0.3">
      <c r="D604" s="136"/>
      <c r="E604" s="136"/>
    </row>
    <row r="605" spans="4:5" ht="30.75" thickBot="1" x14ac:dyDescent="0.3">
      <c r="D605" s="127" t="s">
        <v>628</v>
      </c>
      <c r="E605" s="127" t="s">
        <v>629</v>
      </c>
    </row>
    <row r="606" spans="4:5" x14ac:dyDescent="0.25">
      <c r="D606" s="135"/>
      <c r="E606" s="135"/>
    </row>
    <row r="607" spans="4:5" x14ac:dyDescent="0.25">
      <c r="D607" s="130"/>
      <c r="E607" s="129"/>
    </row>
    <row r="608" spans="4:5" x14ac:dyDescent="0.25">
      <c r="D608" s="130"/>
      <c r="E608" s="129"/>
    </row>
    <row r="609" spans="4:5" x14ac:dyDescent="0.25">
      <c r="D609" s="130"/>
      <c r="E609" s="129"/>
    </row>
    <row r="610" spans="4:5" x14ac:dyDescent="0.25">
      <c r="D610" s="130"/>
      <c r="E610" s="129"/>
    </row>
    <row r="611" spans="4:5" x14ac:dyDescent="0.25">
      <c r="D611" s="130"/>
      <c r="E611" s="129"/>
    </row>
    <row r="612" spans="4:5" x14ac:dyDescent="0.25">
      <c r="D612" s="130"/>
      <c r="E612" s="129"/>
    </row>
    <row r="613" spans="4:5" x14ac:dyDescent="0.25">
      <c r="D613" s="130"/>
      <c r="E613" s="129"/>
    </row>
    <row r="614" spans="4:5" x14ac:dyDescent="0.25">
      <c r="D614" s="130"/>
      <c r="E614" s="129"/>
    </row>
    <row r="615" spans="4:5" x14ac:dyDescent="0.25">
      <c r="D615" s="130"/>
      <c r="E615" s="129"/>
    </row>
    <row r="616" spans="4:5" ht="15.75" thickBot="1" x14ac:dyDescent="0.3">
      <c r="D616" s="133"/>
      <c r="E616" s="134"/>
    </row>
    <row r="617" spans="4:5" ht="15.75" thickBot="1" x14ac:dyDescent="0.3"/>
    <row r="618" spans="4:5" ht="30.95" customHeight="1" thickBot="1" x14ac:dyDescent="0.3">
      <c r="D618" s="127" t="s">
        <v>44</v>
      </c>
      <c r="E618" s="127" t="s">
        <v>323</v>
      </c>
    </row>
    <row r="619" spans="4:5" x14ac:dyDescent="0.25">
      <c r="D619" s="135"/>
      <c r="E619" s="135"/>
    </row>
    <row r="620" spans="4:5" x14ac:dyDescent="0.25">
      <c r="D620" s="130"/>
      <c r="E620" s="129"/>
    </row>
    <row r="621" spans="4:5" x14ac:dyDescent="0.25">
      <c r="D621" s="130"/>
      <c r="E621" s="129"/>
    </row>
    <row r="622" spans="4:5" x14ac:dyDescent="0.25">
      <c r="D622" s="130"/>
      <c r="E622" s="129"/>
    </row>
    <row r="623" spans="4:5" x14ac:dyDescent="0.25">
      <c r="D623" s="130"/>
      <c r="E623" s="129"/>
    </row>
    <row r="624" spans="4:5" x14ac:dyDescent="0.25">
      <c r="D624" s="130"/>
      <c r="E624" s="129"/>
    </row>
    <row r="625" spans="4:5" x14ac:dyDescent="0.25">
      <c r="D625" s="130"/>
      <c r="E625" s="129"/>
    </row>
    <row r="626" spans="4:5" x14ac:dyDescent="0.25">
      <c r="D626" s="130"/>
      <c r="E626" s="129"/>
    </row>
    <row r="627" spans="4:5" x14ac:dyDescent="0.25">
      <c r="D627" s="130"/>
      <c r="E627" s="129"/>
    </row>
    <row r="628" spans="4:5" x14ac:dyDescent="0.25">
      <c r="D628" s="130"/>
      <c r="E628" s="129"/>
    </row>
    <row r="629" spans="4:5" ht="15.75" thickBot="1" x14ac:dyDescent="0.3">
      <c r="D629" s="133"/>
      <c r="E629" s="134"/>
    </row>
    <row r="630" spans="4:5" ht="15.75" thickBot="1" x14ac:dyDescent="0.3"/>
    <row r="631" spans="4:5" ht="30.95" customHeight="1" thickBot="1" x14ac:dyDescent="0.3">
      <c r="D631" s="127" t="s">
        <v>61</v>
      </c>
      <c r="E631" s="127" t="s">
        <v>277</v>
      </c>
    </row>
    <row r="632" spans="4:5" x14ac:dyDescent="0.25">
      <c r="D632" s="135"/>
      <c r="E632" s="135"/>
    </row>
    <row r="633" spans="4:5" x14ac:dyDescent="0.25">
      <c r="D633" s="130"/>
      <c r="E633" s="129"/>
    </row>
    <row r="634" spans="4:5" x14ac:dyDescent="0.25">
      <c r="D634" s="130"/>
      <c r="E634" s="129"/>
    </row>
    <row r="635" spans="4:5" x14ac:dyDescent="0.25">
      <c r="D635" s="130"/>
      <c r="E635" s="129"/>
    </row>
    <row r="636" spans="4:5" x14ac:dyDescent="0.25">
      <c r="D636" s="130"/>
      <c r="E636" s="129"/>
    </row>
    <row r="637" spans="4:5" x14ac:dyDescent="0.25">
      <c r="D637" s="130"/>
      <c r="E637" s="129"/>
    </row>
    <row r="638" spans="4:5" x14ac:dyDescent="0.25">
      <c r="D638" s="130"/>
      <c r="E638" s="129"/>
    </row>
    <row r="639" spans="4:5" x14ac:dyDescent="0.25">
      <c r="D639" s="130"/>
      <c r="E639" s="129"/>
    </row>
    <row r="640" spans="4:5" x14ac:dyDescent="0.25">
      <c r="D640" s="130"/>
      <c r="E640" s="129"/>
    </row>
    <row r="641" spans="4:5" x14ac:dyDescent="0.25">
      <c r="D641" s="130"/>
      <c r="E641" s="129"/>
    </row>
    <row r="642" spans="4:5" ht="15.75" thickBot="1" x14ac:dyDescent="0.3">
      <c r="D642" s="133"/>
      <c r="E642" s="134"/>
    </row>
    <row r="643" spans="4:5" ht="15.75" thickBot="1" x14ac:dyDescent="0.3"/>
    <row r="644" spans="4:5" ht="30.95" customHeight="1" thickBot="1" x14ac:dyDescent="0.3">
      <c r="D644" s="127" t="s">
        <v>106</v>
      </c>
      <c r="E644" s="127" t="s">
        <v>278</v>
      </c>
    </row>
    <row r="645" spans="4:5" x14ac:dyDescent="0.25">
      <c r="D645" s="135"/>
      <c r="E645" s="135"/>
    </row>
    <row r="646" spans="4:5" x14ac:dyDescent="0.25">
      <c r="D646" s="130"/>
      <c r="E646" s="129"/>
    </row>
    <row r="647" spans="4:5" x14ac:dyDescent="0.25">
      <c r="D647" s="130"/>
      <c r="E647" s="129"/>
    </row>
    <row r="648" spans="4:5" x14ac:dyDescent="0.25">
      <c r="D648" s="130"/>
      <c r="E648" s="129"/>
    </row>
    <row r="649" spans="4:5" x14ac:dyDescent="0.25">
      <c r="D649" s="130"/>
      <c r="E649" s="129"/>
    </row>
    <row r="650" spans="4:5" x14ac:dyDescent="0.25">
      <c r="D650" s="130"/>
      <c r="E650" s="129"/>
    </row>
    <row r="651" spans="4:5" x14ac:dyDescent="0.25">
      <c r="D651" s="130"/>
      <c r="E651" s="129"/>
    </row>
    <row r="652" spans="4:5" x14ac:dyDescent="0.25">
      <c r="D652" s="130"/>
      <c r="E652" s="129"/>
    </row>
    <row r="653" spans="4:5" x14ac:dyDescent="0.25">
      <c r="D653" s="130"/>
      <c r="E653" s="129"/>
    </row>
    <row r="654" spans="4:5" x14ac:dyDescent="0.25">
      <c r="D654" s="130"/>
      <c r="E654" s="129"/>
    </row>
    <row r="655" spans="4:5" ht="15.75" thickBot="1" x14ac:dyDescent="0.3">
      <c r="D655" s="133"/>
      <c r="E655" s="134"/>
    </row>
    <row r="656" spans="4:5" ht="15.75" thickBot="1" x14ac:dyDescent="0.3"/>
    <row r="657" spans="4:5" ht="30.95" customHeight="1" thickBot="1" x14ac:dyDescent="0.3">
      <c r="D657" s="127" t="s">
        <v>41</v>
      </c>
      <c r="E657" s="127" t="s">
        <v>256</v>
      </c>
    </row>
    <row r="658" spans="4:5" x14ac:dyDescent="0.25">
      <c r="D658" s="135"/>
      <c r="E658" s="135"/>
    </row>
    <row r="659" spans="4:5" x14ac:dyDescent="0.25">
      <c r="D659" s="130"/>
      <c r="E659" s="129"/>
    </row>
    <row r="660" spans="4:5" x14ac:dyDescent="0.25">
      <c r="D660" s="130"/>
      <c r="E660" s="129"/>
    </row>
    <row r="661" spans="4:5" x14ac:dyDescent="0.25">
      <c r="D661" s="130"/>
      <c r="E661" s="129"/>
    </row>
    <row r="662" spans="4:5" x14ac:dyDescent="0.25">
      <c r="D662" s="130"/>
      <c r="E662" s="129"/>
    </row>
    <row r="663" spans="4:5" x14ac:dyDescent="0.25">
      <c r="D663" s="130"/>
      <c r="E663" s="129"/>
    </row>
    <row r="664" spans="4:5" x14ac:dyDescent="0.25">
      <c r="D664" s="130"/>
      <c r="E664" s="129"/>
    </row>
    <row r="665" spans="4:5" x14ac:dyDescent="0.25">
      <c r="D665" s="130"/>
      <c r="E665" s="129"/>
    </row>
    <row r="666" spans="4:5" x14ac:dyDescent="0.25">
      <c r="D666" s="130"/>
      <c r="E666" s="129"/>
    </row>
    <row r="667" spans="4:5" x14ac:dyDescent="0.25">
      <c r="D667" s="130"/>
      <c r="E667" s="129"/>
    </row>
    <row r="668" spans="4:5" ht="15.75" thickBot="1" x14ac:dyDescent="0.3">
      <c r="D668" s="133"/>
      <c r="E668" s="134"/>
    </row>
    <row r="669" spans="4:5" ht="15.75" thickBot="1" x14ac:dyDescent="0.3"/>
    <row r="670" spans="4:5" ht="30.95" customHeight="1" thickBot="1" x14ac:dyDescent="0.3">
      <c r="D670" s="127" t="s">
        <v>42</v>
      </c>
      <c r="E670" s="127" t="s">
        <v>279</v>
      </c>
    </row>
    <row r="671" spans="4:5" x14ac:dyDescent="0.25">
      <c r="D671" s="135"/>
      <c r="E671" s="135"/>
    </row>
    <row r="672" spans="4:5" x14ac:dyDescent="0.25">
      <c r="D672" s="130"/>
      <c r="E672" s="129"/>
    </row>
    <row r="673" spans="4:5" x14ac:dyDescent="0.25">
      <c r="D673" s="130"/>
      <c r="E673" s="129"/>
    </row>
    <row r="674" spans="4:5" x14ac:dyDescent="0.25">
      <c r="D674" s="130"/>
      <c r="E674" s="129"/>
    </row>
    <row r="675" spans="4:5" x14ac:dyDescent="0.25">
      <c r="D675" s="130"/>
      <c r="E675" s="129"/>
    </row>
    <row r="676" spans="4:5" x14ac:dyDescent="0.25">
      <c r="D676" s="130"/>
      <c r="E676" s="129"/>
    </row>
    <row r="677" spans="4:5" x14ac:dyDescent="0.25">
      <c r="D677" s="130"/>
      <c r="E677" s="129"/>
    </row>
    <row r="678" spans="4:5" x14ac:dyDescent="0.25">
      <c r="D678" s="130"/>
      <c r="E678" s="129"/>
    </row>
    <row r="679" spans="4:5" x14ac:dyDescent="0.25">
      <c r="D679" s="130"/>
      <c r="E679" s="129"/>
    </row>
    <row r="680" spans="4:5" x14ac:dyDescent="0.25">
      <c r="D680" s="130"/>
      <c r="E680" s="129"/>
    </row>
    <row r="681" spans="4:5" ht="15.75" thickBot="1" x14ac:dyDescent="0.3">
      <c r="D681" s="133"/>
      <c r="E681" s="134"/>
    </row>
    <row r="682" spans="4:5" ht="15.75" thickBot="1" x14ac:dyDescent="0.3"/>
    <row r="683" spans="4:5" ht="30.95" customHeight="1" thickBot="1" x14ac:dyDescent="0.3">
      <c r="D683" s="127" t="s">
        <v>77</v>
      </c>
      <c r="E683" s="127" t="s">
        <v>278</v>
      </c>
    </row>
    <row r="684" spans="4:5" x14ac:dyDescent="0.25">
      <c r="D684" s="135"/>
      <c r="E684" s="135"/>
    </row>
    <row r="685" spans="4:5" x14ac:dyDescent="0.25">
      <c r="D685" s="130"/>
      <c r="E685" s="129"/>
    </row>
    <row r="686" spans="4:5" x14ac:dyDescent="0.25">
      <c r="D686" s="130"/>
      <c r="E686" s="129"/>
    </row>
    <row r="687" spans="4:5" x14ac:dyDescent="0.25">
      <c r="D687" s="130"/>
      <c r="E687" s="129"/>
    </row>
    <row r="688" spans="4:5" x14ac:dyDescent="0.25">
      <c r="D688" s="130"/>
      <c r="E688" s="129"/>
    </row>
    <row r="689" spans="4:5" x14ac:dyDescent="0.25">
      <c r="D689" s="130"/>
      <c r="E689" s="129"/>
    </row>
    <row r="690" spans="4:5" x14ac:dyDescent="0.25">
      <c r="D690" s="130"/>
      <c r="E690" s="129"/>
    </row>
    <row r="691" spans="4:5" x14ac:dyDescent="0.25">
      <c r="D691" s="130"/>
      <c r="E691" s="129"/>
    </row>
    <row r="692" spans="4:5" x14ac:dyDescent="0.25">
      <c r="D692" s="130"/>
      <c r="E692" s="129"/>
    </row>
    <row r="693" spans="4:5" x14ac:dyDescent="0.25">
      <c r="D693" s="130"/>
      <c r="E693" s="129"/>
    </row>
    <row r="694" spans="4:5" ht="15.75" thickBot="1" x14ac:dyDescent="0.3">
      <c r="D694" s="133"/>
      <c r="E694" s="134"/>
    </row>
    <row r="695" spans="4:5" ht="15.75" thickBot="1" x14ac:dyDescent="0.3"/>
    <row r="696" spans="4:5" ht="30.95" customHeight="1" thickBot="1" x14ac:dyDescent="0.3">
      <c r="D696" s="127" t="s">
        <v>280</v>
      </c>
      <c r="E696" s="127" t="s">
        <v>330</v>
      </c>
    </row>
    <row r="697" spans="4:5" x14ac:dyDescent="0.25">
      <c r="D697" s="135"/>
      <c r="E697" s="135"/>
    </row>
    <row r="698" spans="4:5" x14ac:dyDescent="0.25">
      <c r="D698" s="130"/>
      <c r="E698" s="129"/>
    </row>
    <row r="699" spans="4:5" x14ac:dyDescent="0.25">
      <c r="D699" s="130"/>
      <c r="E699" s="129"/>
    </row>
    <row r="700" spans="4:5" x14ac:dyDescent="0.25">
      <c r="D700" s="130"/>
      <c r="E700" s="129"/>
    </row>
    <row r="701" spans="4:5" x14ac:dyDescent="0.25">
      <c r="D701" s="130"/>
      <c r="E701" s="129"/>
    </row>
    <row r="702" spans="4:5" x14ac:dyDescent="0.25">
      <c r="D702" s="130"/>
      <c r="E702" s="129"/>
    </row>
    <row r="703" spans="4:5" x14ac:dyDescent="0.25">
      <c r="D703" s="130"/>
      <c r="E703" s="129"/>
    </row>
    <row r="704" spans="4:5" x14ac:dyDescent="0.25">
      <c r="D704" s="130"/>
      <c r="E704" s="129"/>
    </row>
    <row r="705" spans="4:5" x14ac:dyDescent="0.25">
      <c r="D705" s="130"/>
      <c r="E705" s="129"/>
    </row>
    <row r="706" spans="4:5" x14ac:dyDescent="0.25">
      <c r="D706" s="130"/>
      <c r="E706" s="129"/>
    </row>
    <row r="707" spans="4:5" ht="15.75" thickBot="1" x14ac:dyDescent="0.3">
      <c r="D707" s="133"/>
      <c r="E707" s="134"/>
    </row>
    <row r="708" spans="4:5" ht="15.75" thickBot="1" x14ac:dyDescent="0.3"/>
    <row r="709" spans="4:5" ht="30.95" customHeight="1" thickBot="1" x14ac:dyDescent="0.3">
      <c r="D709" s="127" t="s">
        <v>281</v>
      </c>
      <c r="E709" s="127" t="s">
        <v>282</v>
      </c>
    </row>
    <row r="710" spans="4:5" x14ac:dyDescent="0.25">
      <c r="D710" s="135"/>
      <c r="E710" s="135"/>
    </row>
    <row r="711" spans="4:5" x14ac:dyDescent="0.25">
      <c r="D711" s="130"/>
      <c r="E711" s="129"/>
    </row>
    <row r="712" spans="4:5" x14ac:dyDescent="0.25">
      <c r="D712" s="130"/>
      <c r="E712" s="129"/>
    </row>
    <row r="713" spans="4:5" x14ac:dyDescent="0.25">
      <c r="D713" s="130"/>
      <c r="E713" s="129"/>
    </row>
    <row r="714" spans="4:5" x14ac:dyDescent="0.25">
      <c r="D714" s="130"/>
      <c r="E714" s="129"/>
    </row>
    <row r="715" spans="4:5" x14ac:dyDescent="0.25">
      <c r="D715" s="130"/>
      <c r="E715" s="129"/>
    </row>
    <row r="716" spans="4:5" x14ac:dyDescent="0.25">
      <c r="D716" s="130"/>
      <c r="E716" s="129"/>
    </row>
    <row r="717" spans="4:5" x14ac:dyDescent="0.25">
      <c r="D717" s="130"/>
      <c r="E717" s="129"/>
    </row>
    <row r="718" spans="4:5" x14ac:dyDescent="0.25">
      <c r="D718" s="130"/>
      <c r="E718" s="129"/>
    </row>
    <row r="719" spans="4:5" x14ac:dyDescent="0.25">
      <c r="D719" s="130"/>
      <c r="E719" s="129"/>
    </row>
    <row r="720" spans="4:5" ht="15.75" thickBot="1" x14ac:dyDescent="0.3">
      <c r="D720" s="133"/>
      <c r="E720" s="134"/>
    </row>
    <row r="721" spans="4:5" ht="15.75" thickBot="1" x14ac:dyDescent="0.3">
      <c r="D721" s="136"/>
      <c r="E721" s="136"/>
    </row>
    <row r="722" spans="4:5" ht="30.95" customHeight="1" thickBot="1" x14ac:dyDescent="0.3">
      <c r="D722" s="127" t="s">
        <v>630</v>
      </c>
      <c r="E722" s="127" t="s">
        <v>491</v>
      </c>
    </row>
    <row r="723" spans="4:5" x14ac:dyDescent="0.25">
      <c r="D723" s="135"/>
      <c r="E723" s="135"/>
    </row>
    <row r="724" spans="4:5" x14ac:dyDescent="0.25">
      <c r="D724" s="130"/>
      <c r="E724" s="129"/>
    </row>
    <row r="725" spans="4:5" x14ac:dyDescent="0.25">
      <c r="D725" s="130"/>
      <c r="E725" s="129"/>
    </row>
    <row r="726" spans="4:5" x14ac:dyDescent="0.25">
      <c r="D726" s="130"/>
      <c r="E726" s="129"/>
    </row>
    <row r="727" spans="4:5" x14ac:dyDescent="0.25">
      <c r="D727" s="130"/>
      <c r="E727" s="129"/>
    </row>
    <row r="728" spans="4:5" x14ac:dyDescent="0.25">
      <c r="D728" s="130"/>
      <c r="E728" s="129"/>
    </row>
    <row r="729" spans="4:5" x14ac:dyDescent="0.25">
      <c r="D729" s="130"/>
      <c r="E729" s="129"/>
    </row>
    <row r="730" spans="4:5" x14ac:dyDescent="0.25">
      <c r="D730" s="130"/>
      <c r="E730" s="129"/>
    </row>
    <row r="731" spans="4:5" x14ac:dyDescent="0.25">
      <c r="D731" s="130"/>
      <c r="E731" s="129"/>
    </row>
    <row r="732" spans="4:5" x14ac:dyDescent="0.25">
      <c r="D732" s="130"/>
      <c r="E732" s="129"/>
    </row>
    <row r="733" spans="4:5" ht="15.75" thickBot="1" x14ac:dyDescent="0.3">
      <c r="D733" s="133"/>
      <c r="E733" s="134"/>
    </row>
    <row r="734" spans="4:5" ht="15.75" thickBot="1" x14ac:dyDescent="0.3">
      <c r="D734" s="136"/>
      <c r="E734" s="136"/>
    </row>
    <row r="735" spans="4:5" ht="30.95" customHeight="1" thickBot="1" x14ac:dyDescent="0.3">
      <c r="D735" s="127" t="s">
        <v>332</v>
      </c>
      <c r="E735" s="127" t="s">
        <v>329</v>
      </c>
    </row>
    <row r="736" spans="4:5" x14ac:dyDescent="0.25">
      <c r="D736" s="135"/>
      <c r="E736" s="135"/>
    </row>
    <row r="737" spans="4:5" x14ac:dyDescent="0.25">
      <c r="D737" s="130"/>
      <c r="E737" s="129"/>
    </row>
    <row r="738" spans="4:5" x14ac:dyDescent="0.25">
      <c r="D738" s="130"/>
      <c r="E738" s="129"/>
    </row>
    <row r="739" spans="4:5" x14ac:dyDescent="0.25">
      <c r="D739" s="130"/>
      <c r="E739" s="129"/>
    </row>
    <row r="740" spans="4:5" x14ac:dyDescent="0.25">
      <c r="D740" s="130"/>
      <c r="E740" s="129"/>
    </row>
    <row r="741" spans="4:5" x14ac:dyDescent="0.25">
      <c r="D741" s="130"/>
      <c r="E741" s="129"/>
    </row>
    <row r="742" spans="4:5" x14ac:dyDescent="0.25">
      <c r="D742" s="130"/>
      <c r="E742" s="129"/>
    </row>
    <row r="743" spans="4:5" x14ac:dyDescent="0.25">
      <c r="D743" s="130"/>
      <c r="E743" s="129"/>
    </row>
    <row r="744" spans="4:5" x14ac:dyDescent="0.25">
      <c r="D744" s="130"/>
      <c r="E744" s="129"/>
    </row>
    <row r="745" spans="4:5" x14ac:dyDescent="0.25">
      <c r="D745" s="130"/>
      <c r="E745" s="129"/>
    </row>
    <row r="746" spans="4:5" ht="15.75" thickBot="1" x14ac:dyDescent="0.3">
      <c r="D746" s="133"/>
      <c r="E746" s="134"/>
    </row>
    <row r="747" spans="4:5" ht="15.75" thickBot="1" x14ac:dyDescent="0.3">
      <c r="D747" s="136"/>
      <c r="E747" s="136"/>
    </row>
    <row r="748" spans="4:5" ht="105.75" thickBot="1" x14ac:dyDescent="0.3">
      <c r="D748" s="127" t="s">
        <v>631</v>
      </c>
      <c r="E748" s="127" t="s">
        <v>632</v>
      </c>
    </row>
    <row r="749" spans="4:5" x14ac:dyDescent="0.25">
      <c r="D749" s="135"/>
      <c r="E749" s="135"/>
    </row>
    <row r="750" spans="4:5" x14ac:dyDescent="0.25">
      <c r="D750" s="130"/>
      <c r="E750" s="129"/>
    </row>
    <row r="751" spans="4:5" x14ac:dyDescent="0.25">
      <c r="D751" s="130"/>
      <c r="E751" s="129"/>
    </row>
    <row r="752" spans="4:5" x14ac:dyDescent="0.25">
      <c r="D752" s="130"/>
      <c r="E752" s="129"/>
    </row>
    <row r="753" spans="4:5" x14ac:dyDescent="0.25">
      <c r="D753" s="130"/>
      <c r="E753" s="129"/>
    </row>
    <row r="754" spans="4:5" x14ac:dyDescent="0.25">
      <c r="D754" s="130"/>
      <c r="E754" s="129"/>
    </row>
    <row r="755" spans="4:5" x14ac:dyDescent="0.25">
      <c r="D755" s="130"/>
      <c r="E755" s="129"/>
    </row>
    <row r="756" spans="4:5" x14ac:dyDescent="0.25">
      <c r="D756" s="130"/>
      <c r="E756" s="129"/>
    </row>
    <row r="757" spans="4:5" x14ac:dyDescent="0.25">
      <c r="D757" s="130"/>
      <c r="E757" s="129"/>
    </row>
    <row r="758" spans="4:5" x14ac:dyDescent="0.25">
      <c r="D758" s="130"/>
      <c r="E758" s="129"/>
    </row>
    <row r="759" spans="4:5" ht="15.75" thickBot="1" x14ac:dyDescent="0.3">
      <c r="D759" s="133"/>
      <c r="E759" s="134"/>
    </row>
    <row r="760" spans="4:5" ht="15.75" thickBot="1" x14ac:dyDescent="0.3">
      <c r="D760" s="136"/>
      <c r="E760" s="136"/>
    </row>
    <row r="761" spans="4:5" ht="30.75" thickBot="1" x14ac:dyDescent="0.3">
      <c r="D761" s="127" t="s">
        <v>633</v>
      </c>
      <c r="E761" s="127" t="s">
        <v>634</v>
      </c>
    </row>
    <row r="762" spans="4:5" x14ac:dyDescent="0.25">
      <c r="D762" s="135"/>
      <c r="E762" s="135"/>
    </row>
    <row r="763" spans="4:5" x14ac:dyDescent="0.25">
      <c r="D763" s="130"/>
      <c r="E763" s="129"/>
    </row>
    <row r="764" spans="4:5" x14ac:dyDescent="0.25">
      <c r="D764" s="130"/>
      <c r="E764" s="129"/>
    </row>
    <row r="765" spans="4:5" x14ac:dyDescent="0.25">
      <c r="D765" s="130"/>
      <c r="E765" s="129"/>
    </row>
    <row r="766" spans="4:5" x14ac:dyDescent="0.25">
      <c r="D766" s="130"/>
      <c r="E766" s="129"/>
    </row>
    <row r="767" spans="4:5" x14ac:dyDescent="0.25">
      <c r="D767" s="130"/>
      <c r="E767" s="129"/>
    </row>
    <row r="768" spans="4:5" x14ac:dyDescent="0.25">
      <c r="D768" s="130"/>
      <c r="E768" s="129"/>
    </row>
    <row r="769" spans="4:5" x14ac:dyDescent="0.25">
      <c r="D769" s="130"/>
      <c r="E769" s="129"/>
    </row>
    <row r="770" spans="4:5" x14ac:dyDescent="0.25">
      <c r="D770" s="130"/>
      <c r="E770" s="129"/>
    </row>
    <row r="771" spans="4:5" x14ac:dyDescent="0.25">
      <c r="D771" s="130"/>
      <c r="E771" s="129"/>
    </row>
    <row r="772" spans="4:5" ht="15.75" thickBot="1" x14ac:dyDescent="0.3">
      <c r="D772" s="133"/>
      <c r="E772" s="134"/>
    </row>
    <row r="773" spans="4:5" ht="15.75" thickBot="1" x14ac:dyDescent="0.3">
      <c r="D773" s="136"/>
      <c r="E773" s="136"/>
    </row>
    <row r="774" spans="4:5" ht="30.75" thickBot="1" x14ac:dyDescent="0.3">
      <c r="D774" s="127" t="s">
        <v>635</v>
      </c>
      <c r="E774" s="127" t="s">
        <v>636</v>
      </c>
    </row>
    <row r="775" spans="4:5" x14ac:dyDescent="0.25">
      <c r="D775" s="135"/>
      <c r="E775" s="135"/>
    </row>
    <row r="776" spans="4:5" x14ac:dyDescent="0.25">
      <c r="D776" s="130"/>
      <c r="E776" s="129"/>
    </row>
    <row r="777" spans="4:5" x14ac:dyDescent="0.25">
      <c r="D777" s="130"/>
      <c r="E777" s="129"/>
    </row>
    <row r="778" spans="4:5" x14ac:dyDescent="0.25">
      <c r="D778" s="130"/>
      <c r="E778" s="129"/>
    </row>
    <row r="779" spans="4:5" x14ac:dyDescent="0.25">
      <c r="D779" s="130"/>
      <c r="E779" s="129"/>
    </row>
    <row r="780" spans="4:5" x14ac:dyDescent="0.25">
      <c r="D780" s="130"/>
      <c r="E780" s="129"/>
    </row>
    <row r="781" spans="4:5" x14ac:dyDescent="0.25">
      <c r="D781" s="130"/>
      <c r="E781" s="129"/>
    </row>
    <row r="782" spans="4:5" x14ac:dyDescent="0.25">
      <c r="D782" s="130"/>
      <c r="E782" s="129"/>
    </row>
    <row r="783" spans="4:5" x14ac:dyDescent="0.25">
      <c r="D783" s="130"/>
      <c r="E783" s="129"/>
    </row>
    <row r="784" spans="4:5" x14ac:dyDescent="0.25">
      <c r="D784" s="130"/>
      <c r="E784" s="129"/>
    </row>
    <row r="785" spans="4:5" ht="15.75" thickBot="1" x14ac:dyDescent="0.3">
      <c r="D785" s="133"/>
      <c r="E785" s="134"/>
    </row>
    <row r="786" spans="4:5" ht="15.75" thickBot="1" x14ac:dyDescent="0.3"/>
    <row r="787" spans="4:5" ht="30.95" customHeight="1" thickBot="1" x14ac:dyDescent="0.3">
      <c r="D787" s="127" t="s">
        <v>76</v>
      </c>
      <c r="E787" s="127" t="s">
        <v>637</v>
      </c>
    </row>
    <row r="788" spans="4:5" x14ac:dyDescent="0.25">
      <c r="D788" s="135"/>
      <c r="E788" s="135"/>
    </row>
    <row r="789" spans="4:5" x14ac:dyDescent="0.25">
      <c r="D789" s="130"/>
      <c r="E789" s="129"/>
    </row>
    <row r="790" spans="4:5" x14ac:dyDescent="0.25">
      <c r="D790" s="130"/>
      <c r="E790" s="129"/>
    </row>
    <row r="791" spans="4:5" x14ac:dyDescent="0.25">
      <c r="D791" s="130"/>
      <c r="E791" s="129"/>
    </row>
    <row r="792" spans="4:5" x14ac:dyDescent="0.25">
      <c r="D792" s="130"/>
      <c r="E792" s="129"/>
    </row>
    <row r="793" spans="4:5" x14ac:dyDescent="0.25">
      <c r="D793" s="130"/>
      <c r="E793" s="129"/>
    </row>
    <row r="794" spans="4:5" x14ac:dyDescent="0.25">
      <c r="D794" s="130"/>
      <c r="E794" s="129"/>
    </row>
    <row r="795" spans="4:5" x14ac:dyDescent="0.25">
      <c r="D795" s="130"/>
      <c r="E795" s="129"/>
    </row>
    <row r="796" spans="4:5" x14ac:dyDescent="0.25">
      <c r="D796" s="130"/>
      <c r="E796" s="129"/>
    </row>
    <row r="797" spans="4:5" x14ac:dyDescent="0.25">
      <c r="D797" s="130"/>
      <c r="E797" s="129"/>
    </row>
    <row r="798" spans="4:5" ht="15.75" thickBot="1" x14ac:dyDescent="0.3">
      <c r="D798" s="133"/>
      <c r="E798" s="134"/>
    </row>
    <row r="799" spans="4:5" ht="15.75" thickBot="1" x14ac:dyDescent="0.3"/>
    <row r="800" spans="4:5" ht="30.95" customHeight="1" thickBot="1" x14ac:dyDescent="0.3">
      <c r="D800" s="127" t="s">
        <v>52</v>
      </c>
      <c r="E800" s="127" t="s">
        <v>638</v>
      </c>
    </row>
    <row r="801" spans="4:5" x14ac:dyDescent="0.25">
      <c r="D801" s="135"/>
      <c r="E801" s="135"/>
    </row>
    <row r="802" spans="4:5" x14ac:dyDescent="0.25">
      <c r="D802" s="130"/>
      <c r="E802" s="129"/>
    </row>
    <row r="803" spans="4:5" x14ac:dyDescent="0.25">
      <c r="D803" s="130"/>
      <c r="E803" s="129"/>
    </row>
    <row r="804" spans="4:5" x14ac:dyDescent="0.25">
      <c r="D804" s="130"/>
      <c r="E804" s="129"/>
    </row>
    <row r="805" spans="4:5" x14ac:dyDescent="0.25">
      <c r="D805" s="130"/>
      <c r="E805" s="129"/>
    </row>
    <row r="806" spans="4:5" x14ac:dyDescent="0.25">
      <c r="D806" s="130"/>
      <c r="E806" s="129"/>
    </row>
    <row r="807" spans="4:5" x14ac:dyDescent="0.25">
      <c r="D807" s="130"/>
      <c r="E807" s="129"/>
    </row>
    <row r="808" spans="4:5" x14ac:dyDescent="0.25">
      <c r="D808" s="130"/>
      <c r="E808" s="129"/>
    </row>
    <row r="809" spans="4:5" x14ac:dyDescent="0.25">
      <c r="D809" s="130"/>
      <c r="E809" s="129"/>
    </row>
    <row r="810" spans="4:5" x14ac:dyDescent="0.25">
      <c r="D810" s="130"/>
      <c r="E810" s="129"/>
    </row>
    <row r="811" spans="4:5" ht="15.75" thickBot="1" x14ac:dyDescent="0.3">
      <c r="D811" s="133"/>
      <c r="E811" s="134"/>
    </row>
    <row r="812" spans="4:5" ht="15.75" thickBot="1" x14ac:dyDescent="0.3"/>
    <row r="813" spans="4:5" ht="30.95" customHeight="1" thickBot="1" x14ac:dyDescent="0.3">
      <c r="D813" s="127" t="s">
        <v>285</v>
      </c>
      <c r="E813" s="127" t="s">
        <v>639</v>
      </c>
    </row>
    <row r="814" spans="4:5" x14ac:dyDescent="0.25">
      <c r="D814" s="135"/>
      <c r="E814" s="135"/>
    </row>
    <row r="815" spans="4:5" x14ac:dyDescent="0.25">
      <c r="D815" s="130"/>
      <c r="E815" s="129"/>
    </row>
    <row r="816" spans="4:5" x14ac:dyDescent="0.25">
      <c r="D816" s="130"/>
      <c r="E816" s="129"/>
    </row>
    <row r="817" spans="4:5" x14ac:dyDescent="0.25">
      <c r="D817" s="130"/>
      <c r="E817" s="129"/>
    </row>
    <row r="818" spans="4:5" x14ac:dyDescent="0.25">
      <c r="D818" s="130"/>
      <c r="E818" s="129"/>
    </row>
    <row r="819" spans="4:5" x14ac:dyDescent="0.25">
      <c r="D819" s="130"/>
      <c r="E819" s="129"/>
    </row>
    <row r="820" spans="4:5" x14ac:dyDescent="0.25">
      <c r="D820" s="130"/>
      <c r="E820" s="129"/>
    </row>
    <row r="821" spans="4:5" x14ac:dyDescent="0.25">
      <c r="D821" s="130"/>
      <c r="E821" s="129"/>
    </row>
    <row r="822" spans="4:5" x14ac:dyDescent="0.25">
      <c r="D822" s="130"/>
      <c r="E822" s="129"/>
    </row>
    <row r="823" spans="4:5" x14ac:dyDescent="0.25">
      <c r="D823" s="130"/>
      <c r="E823" s="129"/>
    </row>
    <row r="824" spans="4:5" ht="15.75" thickBot="1" x14ac:dyDescent="0.3">
      <c r="D824" s="133"/>
      <c r="E824" s="134"/>
    </row>
    <row r="825" spans="4:5" x14ac:dyDescent="0.25">
      <c r="D825" s="136"/>
      <c r="E825" s="136"/>
    </row>
    <row r="826" spans="4:5" ht="15.75" thickBot="1" x14ac:dyDescent="0.3"/>
    <row r="827" spans="4:5" ht="30.95" customHeight="1" thickBot="1" x14ac:dyDescent="0.3">
      <c r="D827" s="127" t="s">
        <v>43</v>
      </c>
      <c r="E827" s="127" t="s">
        <v>640</v>
      </c>
    </row>
    <row r="828" spans="4:5" x14ac:dyDescent="0.25">
      <c r="D828" s="135"/>
      <c r="E828" s="135"/>
    </row>
    <row r="829" spans="4:5" x14ac:dyDescent="0.25">
      <c r="D829" s="130"/>
      <c r="E829" s="129"/>
    </row>
    <row r="830" spans="4:5" x14ac:dyDescent="0.25">
      <c r="D830" s="130"/>
      <c r="E830" s="129"/>
    </row>
    <row r="831" spans="4:5" x14ac:dyDescent="0.25">
      <c r="D831" s="130"/>
      <c r="E831" s="129"/>
    </row>
    <row r="832" spans="4:5" x14ac:dyDescent="0.25">
      <c r="D832" s="130"/>
      <c r="E832" s="129"/>
    </row>
    <row r="833" spans="4:5" x14ac:dyDescent="0.25">
      <c r="D833" s="130"/>
      <c r="E833" s="129"/>
    </row>
    <row r="834" spans="4:5" x14ac:dyDescent="0.25">
      <c r="D834" s="130"/>
      <c r="E834" s="129"/>
    </row>
    <row r="835" spans="4:5" x14ac:dyDescent="0.25">
      <c r="D835" s="130"/>
      <c r="E835" s="129"/>
    </row>
    <row r="836" spans="4:5" x14ac:dyDescent="0.25">
      <c r="D836" s="130"/>
      <c r="E836" s="129"/>
    </row>
    <row r="837" spans="4:5" x14ac:dyDescent="0.25">
      <c r="D837" s="130"/>
      <c r="E837" s="129"/>
    </row>
    <row r="838" spans="4:5" ht="15.75" thickBot="1" x14ac:dyDescent="0.3">
      <c r="D838" s="133"/>
      <c r="E838" s="134"/>
    </row>
    <row r="839" spans="4:5" ht="15.75" thickBot="1" x14ac:dyDescent="0.3"/>
    <row r="840" spans="4:5" ht="30.95" customHeight="1" thickBot="1" x14ac:dyDescent="0.3">
      <c r="D840" s="127" t="s">
        <v>50</v>
      </c>
      <c r="E840" s="127" t="s">
        <v>641</v>
      </c>
    </row>
    <row r="841" spans="4:5" x14ac:dyDescent="0.25">
      <c r="D841" s="135"/>
      <c r="E841" s="135"/>
    </row>
    <row r="842" spans="4:5" x14ac:dyDescent="0.25">
      <c r="D842" s="130"/>
      <c r="E842" s="129"/>
    </row>
    <row r="843" spans="4:5" x14ac:dyDescent="0.25">
      <c r="D843" s="130"/>
      <c r="E843" s="129"/>
    </row>
    <row r="844" spans="4:5" x14ac:dyDescent="0.25">
      <c r="D844" s="130"/>
      <c r="E844" s="129"/>
    </row>
    <row r="845" spans="4:5" x14ac:dyDescent="0.25">
      <c r="D845" s="130"/>
      <c r="E845" s="129"/>
    </row>
    <row r="846" spans="4:5" x14ac:dyDescent="0.25">
      <c r="D846" s="130"/>
      <c r="E846" s="129"/>
    </row>
    <row r="847" spans="4:5" x14ac:dyDescent="0.25">
      <c r="D847" s="130"/>
      <c r="E847" s="129"/>
    </row>
    <row r="848" spans="4:5" x14ac:dyDescent="0.25">
      <c r="D848" s="130"/>
      <c r="E848" s="129"/>
    </row>
    <row r="849" spans="4:5" x14ac:dyDescent="0.25">
      <c r="D849" s="130"/>
      <c r="E849" s="129"/>
    </row>
    <row r="850" spans="4:5" x14ac:dyDescent="0.25">
      <c r="D850" s="130"/>
      <c r="E850" s="129"/>
    </row>
    <row r="851" spans="4:5" ht="15.75" thickBot="1" x14ac:dyDescent="0.3">
      <c r="D851" s="133"/>
      <c r="E851" s="134"/>
    </row>
    <row r="852" spans="4:5" ht="15.75" thickBot="1" x14ac:dyDescent="0.3"/>
    <row r="853" spans="4:5" ht="30.95" customHeight="1" thickBot="1" x14ac:dyDescent="0.3">
      <c r="D853" s="127" t="s">
        <v>48</v>
      </c>
      <c r="E853" s="127" t="s">
        <v>640</v>
      </c>
    </row>
    <row r="854" spans="4:5" x14ac:dyDescent="0.25">
      <c r="D854" s="135"/>
      <c r="E854" s="135"/>
    </row>
    <row r="855" spans="4:5" x14ac:dyDescent="0.25">
      <c r="D855" s="130"/>
      <c r="E855" s="129"/>
    </row>
    <row r="856" spans="4:5" x14ac:dyDescent="0.25">
      <c r="D856" s="130"/>
      <c r="E856" s="129"/>
    </row>
    <row r="857" spans="4:5" x14ac:dyDescent="0.25">
      <c r="D857" s="130"/>
      <c r="E857" s="129"/>
    </row>
    <row r="858" spans="4:5" x14ac:dyDescent="0.25">
      <c r="D858" s="130"/>
      <c r="E858" s="129"/>
    </row>
    <row r="859" spans="4:5" x14ac:dyDescent="0.25">
      <c r="D859" s="130"/>
      <c r="E859" s="129"/>
    </row>
    <row r="860" spans="4:5" x14ac:dyDescent="0.25">
      <c r="D860" s="130"/>
      <c r="E860" s="129"/>
    </row>
    <row r="861" spans="4:5" x14ac:dyDescent="0.25">
      <c r="D861" s="130"/>
      <c r="E861" s="129"/>
    </row>
    <row r="862" spans="4:5" x14ac:dyDescent="0.25">
      <c r="D862" s="130"/>
      <c r="E862" s="129"/>
    </row>
    <row r="863" spans="4:5" x14ac:dyDescent="0.25">
      <c r="D863" s="130"/>
      <c r="E863" s="129"/>
    </row>
    <row r="864" spans="4:5" ht="15.75" thickBot="1" x14ac:dyDescent="0.3">
      <c r="D864" s="133"/>
      <c r="E864" s="134"/>
    </row>
    <row r="865" spans="4:5" ht="15.75" thickBot="1" x14ac:dyDescent="0.3"/>
    <row r="866" spans="4:5" ht="30.95" customHeight="1" thickBot="1" x14ac:dyDescent="0.3">
      <c r="D866" s="127" t="s">
        <v>40</v>
      </c>
      <c r="E866" s="127" t="s">
        <v>642</v>
      </c>
    </row>
    <row r="867" spans="4:5" x14ac:dyDescent="0.25">
      <c r="D867" s="135"/>
      <c r="E867" s="135"/>
    </row>
    <row r="868" spans="4:5" x14ac:dyDescent="0.25">
      <c r="D868" s="130"/>
      <c r="E868" s="129"/>
    </row>
    <row r="869" spans="4:5" x14ac:dyDescent="0.25">
      <c r="D869" s="130"/>
      <c r="E869" s="129"/>
    </row>
    <row r="870" spans="4:5" x14ac:dyDescent="0.25">
      <c r="D870" s="130"/>
      <c r="E870" s="129"/>
    </row>
    <row r="871" spans="4:5" x14ac:dyDescent="0.25">
      <c r="D871" s="130"/>
      <c r="E871" s="129"/>
    </row>
    <row r="872" spans="4:5" x14ac:dyDescent="0.25">
      <c r="D872" s="130"/>
      <c r="E872" s="129"/>
    </row>
    <row r="873" spans="4:5" x14ac:dyDescent="0.25">
      <c r="D873" s="130"/>
      <c r="E873" s="129"/>
    </row>
    <row r="874" spans="4:5" x14ac:dyDescent="0.25">
      <c r="D874" s="130"/>
      <c r="E874" s="129"/>
    </row>
    <row r="875" spans="4:5" x14ac:dyDescent="0.25">
      <c r="D875" s="130"/>
      <c r="E875" s="129"/>
    </row>
    <row r="876" spans="4:5" x14ac:dyDescent="0.25">
      <c r="D876" s="130"/>
      <c r="E876" s="129"/>
    </row>
    <row r="877" spans="4:5" ht="15.75" thickBot="1" x14ac:dyDescent="0.3">
      <c r="D877" s="133"/>
      <c r="E877" s="134"/>
    </row>
    <row r="878" spans="4:5" ht="15.75" thickBot="1" x14ac:dyDescent="0.3"/>
    <row r="879" spans="4:5" ht="30.95" customHeight="1" thickBot="1" x14ac:dyDescent="0.3">
      <c r="D879" s="127" t="s">
        <v>287</v>
      </c>
      <c r="E879" s="127" t="s">
        <v>286</v>
      </c>
    </row>
    <row r="880" spans="4:5" x14ac:dyDescent="0.25">
      <c r="D880" s="135"/>
      <c r="E880" s="135"/>
    </row>
    <row r="881" spans="4:5" x14ac:dyDescent="0.25">
      <c r="D881" s="130"/>
      <c r="E881" s="129"/>
    </row>
    <row r="882" spans="4:5" x14ac:dyDescent="0.25">
      <c r="D882" s="130"/>
      <c r="E882" s="129"/>
    </row>
    <row r="883" spans="4:5" x14ac:dyDescent="0.25">
      <c r="D883" s="130"/>
      <c r="E883" s="129"/>
    </row>
    <row r="884" spans="4:5" x14ac:dyDescent="0.25">
      <c r="D884" s="130"/>
      <c r="E884" s="129"/>
    </row>
    <row r="885" spans="4:5" x14ac:dyDescent="0.25">
      <c r="D885" s="130"/>
      <c r="E885" s="129"/>
    </row>
    <row r="886" spans="4:5" x14ac:dyDescent="0.25">
      <c r="D886" s="130"/>
      <c r="E886" s="129"/>
    </row>
    <row r="887" spans="4:5" x14ac:dyDescent="0.25">
      <c r="D887" s="130"/>
      <c r="E887" s="129"/>
    </row>
    <row r="888" spans="4:5" x14ac:dyDescent="0.25">
      <c r="D888" s="130"/>
      <c r="E888" s="129"/>
    </row>
    <row r="889" spans="4:5" x14ac:dyDescent="0.25">
      <c r="D889" s="130"/>
      <c r="E889" s="129"/>
    </row>
    <row r="890" spans="4:5" ht="15.75" thickBot="1" x14ac:dyDescent="0.3">
      <c r="D890" s="133"/>
      <c r="E890" s="134"/>
    </row>
    <row r="891" spans="4:5" ht="15.75" thickBot="1" x14ac:dyDescent="0.3"/>
    <row r="892" spans="4:5" ht="30.95" customHeight="1" thickBot="1" x14ac:dyDescent="0.3">
      <c r="D892" s="127" t="s">
        <v>288</v>
      </c>
      <c r="E892" s="127" t="s">
        <v>643</v>
      </c>
    </row>
    <row r="893" spans="4:5" x14ac:dyDescent="0.25">
      <c r="D893" s="135"/>
      <c r="E893" s="135"/>
    </row>
    <row r="894" spans="4:5" x14ac:dyDescent="0.25">
      <c r="D894" s="130"/>
      <c r="E894" s="129"/>
    </row>
    <row r="895" spans="4:5" x14ac:dyDescent="0.25">
      <c r="D895" s="130"/>
      <c r="E895" s="129"/>
    </row>
    <row r="896" spans="4:5" x14ac:dyDescent="0.25">
      <c r="D896" s="130"/>
      <c r="E896" s="129"/>
    </row>
    <row r="897" spans="4:5" x14ac:dyDescent="0.25">
      <c r="D897" s="130"/>
      <c r="E897" s="129"/>
    </row>
    <row r="898" spans="4:5" x14ac:dyDescent="0.25">
      <c r="D898" s="130"/>
      <c r="E898" s="129"/>
    </row>
    <row r="899" spans="4:5" x14ac:dyDescent="0.25">
      <c r="D899" s="130"/>
      <c r="E899" s="129"/>
    </row>
    <row r="900" spans="4:5" x14ac:dyDescent="0.25">
      <c r="D900" s="130"/>
      <c r="E900" s="129"/>
    </row>
    <row r="901" spans="4:5" x14ac:dyDescent="0.25">
      <c r="D901" s="130"/>
      <c r="E901" s="129"/>
    </row>
    <row r="902" spans="4:5" x14ac:dyDescent="0.25">
      <c r="D902" s="130"/>
      <c r="E902" s="129"/>
    </row>
    <row r="903" spans="4:5" ht="15.75" thickBot="1" x14ac:dyDescent="0.3">
      <c r="D903" s="133"/>
      <c r="E903" s="134"/>
    </row>
    <row r="904" spans="4:5" x14ac:dyDescent="0.25">
      <c r="D904" s="136"/>
      <c r="E904" s="136"/>
    </row>
    <row r="905" spans="4:5" ht="15.75" thickBot="1" x14ac:dyDescent="0.3"/>
    <row r="906" spans="4:5" ht="30.95" customHeight="1" thickBot="1" x14ac:dyDescent="0.3">
      <c r="D906" s="127" t="s">
        <v>290</v>
      </c>
      <c r="E906" s="127" t="s">
        <v>644</v>
      </c>
    </row>
    <row r="907" spans="4:5" x14ac:dyDescent="0.25">
      <c r="D907" s="135"/>
      <c r="E907" s="135"/>
    </row>
    <row r="908" spans="4:5" x14ac:dyDescent="0.25">
      <c r="D908" s="130"/>
      <c r="E908" s="129"/>
    </row>
    <row r="909" spans="4:5" x14ac:dyDescent="0.25">
      <c r="D909" s="130"/>
      <c r="E909" s="129"/>
    </row>
    <row r="910" spans="4:5" x14ac:dyDescent="0.25">
      <c r="D910" s="130"/>
      <c r="E910" s="129"/>
    </row>
    <row r="911" spans="4:5" x14ac:dyDescent="0.25">
      <c r="D911" s="130"/>
      <c r="E911" s="129"/>
    </row>
    <row r="912" spans="4:5" x14ac:dyDescent="0.25">
      <c r="D912" s="130"/>
      <c r="E912" s="129"/>
    </row>
    <row r="913" spans="4:5" x14ac:dyDescent="0.25">
      <c r="D913" s="130"/>
      <c r="E913" s="129"/>
    </row>
    <row r="914" spans="4:5" x14ac:dyDescent="0.25">
      <c r="D914" s="130"/>
      <c r="E914" s="129"/>
    </row>
    <row r="915" spans="4:5" x14ac:dyDescent="0.25">
      <c r="D915" s="130"/>
      <c r="E915" s="129"/>
    </row>
    <row r="916" spans="4:5" x14ac:dyDescent="0.25">
      <c r="D916" s="130"/>
      <c r="E916" s="129"/>
    </row>
    <row r="917" spans="4:5" ht="15.75" thickBot="1" x14ac:dyDescent="0.3">
      <c r="D917" s="133"/>
      <c r="E917" s="134"/>
    </row>
    <row r="918" spans="4:5" ht="15.75" thickBot="1" x14ac:dyDescent="0.3"/>
    <row r="919" spans="4:5" ht="30.95" customHeight="1" thickBot="1" x14ac:dyDescent="0.3">
      <c r="D919" s="127" t="s">
        <v>47</v>
      </c>
      <c r="E919" s="127" t="s">
        <v>645</v>
      </c>
    </row>
    <row r="920" spans="4:5" x14ac:dyDescent="0.25">
      <c r="D920" s="135"/>
      <c r="E920" s="135"/>
    </row>
    <row r="921" spans="4:5" x14ac:dyDescent="0.25">
      <c r="D921" s="130"/>
      <c r="E921" s="129"/>
    </row>
    <row r="922" spans="4:5" x14ac:dyDescent="0.25">
      <c r="D922" s="130"/>
      <c r="E922" s="129"/>
    </row>
    <row r="923" spans="4:5" x14ac:dyDescent="0.25">
      <c r="D923" s="130"/>
      <c r="E923" s="129"/>
    </row>
    <row r="924" spans="4:5" x14ac:dyDescent="0.25">
      <c r="D924" s="130"/>
      <c r="E924" s="129"/>
    </row>
    <row r="925" spans="4:5" x14ac:dyDescent="0.25">
      <c r="D925" s="130"/>
      <c r="E925" s="129"/>
    </row>
    <row r="926" spans="4:5" x14ac:dyDescent="0.25">
      <c r="D926" s="130"/>
      <c r="E926" s="129"/>
    </row>
    <row r="927" spans="4:5" x14ac:dyDescent="0.25">
      <c r="D927" s="130"/>
      <c r="E927" s="129"/>
    </row>
    <row r="928" spans="4:5" x14ac:dyDescent="0.25">
      <c r="D928" s="130"/>
      <c r="E928" s="129"/>
    </row>
    <row r="929" spans="4:5" x14ac:dyDescent="0.25">
      <c r="D929" s="130"/>
      <c r="E929" s="129"/>
    </row>
    <row r="930" spans="4:5" ht="15.75" thickBot="1" x14ac:dyDescent="0.3">
      <c r="D930" s="133"/>
      <c r="E930" s="134"/>
    </row>
    <row r="931" spans="4:5" ht="15.75" thickBot="1" x14ac:dyDescent="0.3"/>
    <row r="932" spans="4:5" ht="30.95" customHeight="1" thickBot="1" x14ac:dyDescent="0.3">
      <c r="D932" s="127" t="s">
        <v>45</v>
      </c>
      <c r="E932" s="127" t="s">
        <v>291</v>
      </c>
    </row>
    <row r="933" spans="4:5" x14ac:dyDescent="0.25">
      <c r="D933" s="135"/>
      <c r="E933" s="135"/>
    </row>
    <row r="934" spans="4:5" x14ac:dyDescent="0.25">
      <c r="D934" s="130"/>
      <c r="E934" s="129"/>
    </row>
    <row r="935" spans="4:5" x14ac:dyDescent="0.25">
      <c r="D935" s="130"/>
      <c r="E935" s="129"/>
    </row>
    <row r="936" spans="4:5" x14ac:dyDescent="0.25">
      <c r="D936" s="130"/>
      <c r="E936" s="129"/>
    </row>
    <row r="937" spans="4:5" x14ac:dyDescent="0.25">
      <c r="D937" s="130"/>
      <c r="E937" s="129"/>
    </row>
    <row r="938" spans="4:5" x14ac:dyDescent="0.25">
      <c r="D938" s="130"/>
      <c r="E938" s="129"/>
    </row>
    <row r="939" spans="4:5" x14ac:dyDescent="0.25">
      <c r="D939" s="130"/>
      <c r="E939" s="129"/>
    </row>
    <row r="940" spans="4:5" x14ac:dyDescent="0.25">
      <c r="D940" s="130"/>
      <c r="E940" s="129"/>
    </row>
    <row r="941" spans="4:5" x14ac:dyDescent="0.25">
      <c r="D941" s="130"/>
      <c r="E941" s="129"/>
    </row>
    <row r="942" spans="4:5" x14ac:dyDescent="0.25">
      <c r="D942" s="130"/>
      <c r="E942" s="129"/>
    </row>
    <row r="943" spans="4:5" ht="15.75" thickBot="1" x14ac:dyDescent="0.3">
      <c r="D943" s="133"/>
      <c r="E943" s="134"/>
    </row>
    <row r="944" spans="4:5" ht="15.75" thickBot="1" x14ac:dyDescent="0.3"/>
    <row r="945" spans="4:5" ht="30.95" customHeight="1" thickBot="1" x14ac:dyDescent="0.3">
      <c r="D945" s="127" t="s">
        <v>28</v>
      </c>
      <c r="E945" s="127" t="s">
        <v>292</v>
      </c>
    </row>
    <row r="946" spans="4:5" x14ac:dyDescent="0.25">
      <c r="D946" s="135"/>
      <c r="E946" s="135"/>
    </row>
    <row r="947" spans="4:5" x14ac:dyDescent="0.25">
      <c r="D947" s="130"/>
      <c r="E947" s="129"/>
    </row>
    <row r="948" spans="4:5" x14ac:dyDescent="0.25">
      <c r="D948" s="130"/>
      <c r="E948" s="129"/>
    </row>
    <row r="949" spans="4:5" x14ac:dyDescent="0.25">
      <c r="D949" s="130"/>
      <c r="E949" s="129"/>
    </row>
    <row r="950" spans="4:5" x14ac:dyDescent="0.25">
      <c r="D950" s="130"/>
      <c r="E950" s="129"/>
    </row>
    <row r="951" spans="4:5" x14ac:dyDescent="0.25">
      <c r="D951" s="130"/>
      <c r="E951" s="129"/>
    </row>
    <row r="952" spans="4:5" x14ac:dyDescent="0.25">
      <c r="D952" s="130"/>
      <c r="E952" s="129"/>
    </row>
    <row r="953" spans="4:5" x14ac:dyDescent="0.25">
      <c r="D953" s="130"/>
      <c r="E953" s="129"/>
    </row>
    <row r="954" spans="4:5" x14ac:dyDescent="0.25">
      <c r="D954" s="130"/>
      <c r="E954" s="129"/>
    </row>
    <row r="955" spans="4:5" x14ac:dyDescent="0.25">
      <c r="D955" s="130"/>
      <c r="E955" s="129"/>
    </row>
    <row r="956" spans="4:5" ht="15.75" thickBot="1" x14ac:dyDescent="0.3">
      <c r="D956" s="133"/>
      <c r="E956" s="134"/>
    </row>
    <row r="957" spans="4:5" ht="15.75" thickBot="1" x14ac:dyDescent="0.3"/>
    <row r="958" spans="4:5" ht="30.95" customHeight="1" thickBot="1" x14ac:dyDescent="0.3">
      <c r="D958" s="127" t="s">
        <v>46</v>
      </c>
      <c r="E958" s="127" t="s">
        <v>646</v>
      </c>
    </row>
    <row r="959" spans="4:5" x14ac:dyDescent="0.25">
      <c r="D959" s="135"/>
      <c r="E959" s="135"/>
    </row>
    <row r="960" spans="4:5" x14ac:dyDescent="0.25">
      <c r="D960" s="130"/>
      <c r="E960" s="129"/>
    </row>
    <row r="961" spans="4:5" x14ac:dyDescent="0.25">
      <c r="D961" s="130"/>
      <c r="E961" s="129"/>
    </row>
    <row r="962" spans="4:5" x14ac:dyDescent="0.25">
      <c r="D962" s="130"/>
      <c r="E962" s="129"/>
    </row>
    <row r="963" spans="4:5" x14ac:dyDescent="0.25">
      <c r="D963" s="130"/>
      <c r="E963" s="129"/>
    </row>
    <row r="964" spans="4:5" x14ac:dyDescent="0.25">
      <c r="D964" s="130"/>
      <c r="E964" s="129"/>
    </row>
    <row r="965" spans="4:5" x14ac:dyDescent="0.25">
      <c r="D965" s="130"/>
      <c r="E965" s="129"/>
    </row>
    <row r="966" spans="4:5" x14ac:dyDescent="0.25">
      <c r="D966" s="130"/>
      <c r="E966" s="129"/>
    </row>
    <row r="967" spans="4:5" x14ac:dyDescent="0.25">
      <c r="D967" s="130"/>
      <c r="E967" s="129"/>
    </row>
    <row r="968" spans="4:5" x14ac:dyDescent="0.25">
      <c r="D968" s="130"/>
      <c r="E968" s="129"/>
    </row>
    <row r="969" spans="4:5" ht="15.75" thickBot="1" x14ac:dyDescent="0.3">
      <c r="D969" s="133"/>
      <c r="E969" s="134"/>
    </row>
    <row r="970" spans="4:5" ht="15.75" thickBot="1" x14ac:dyDescent="0.3"/>
    <row r="971" spans="4:5" ht="30.95" customHeight="1" thickBot="1" x14ac:dyDescent="0.3">
      <c r="D971" s="127" t="s">
        <v>293</v>
      </c>
      <c r="E971" s="127" t="s">
        <v>647</v>
      </c>
    </row>
    <row r="972" spans="4:5" x14ac:dyDescent="0.25">
      <c r="D972" s="135"/>
      <c r="E972" s="135"/>
    </row>
    <row r="973" spans="4:5" x14ac:dyDescent="0.25">
      <c r="D973" s="130"/>
      <c r="E973" s="129"/>
    </row>
    <row r="974" spans="4:5" x14ac:dyDescent="0.25">
      <c r="D974" s="130"/>
      <c r="E974" s="129"/>
    </row>
    <row r="975" spans="4:5" x14ac:dyDescent="0.25">
      <c r="D975" s="130"/>
      <c r="E975" s="129"/>
    </row>
    <row r="976" spans="4:5" x14ac:dyDescent="0.25">
      <c r="D976" s="130"/>
      <c r="E976" s="129"/>
    </row>
    <row r="977" spans="4:5" x14ac:dyDescent="0.25">
      <c r="D977" s="130"/>
      <c r="E977" s="129"/>
    </row>
    <row r="978" spans="4:5" x14ac:dyDescent="0.25">
      <c r="D978" s="130"/>
      <c r="E978" s="129"/>
    </row>
    <row r="979" spans="4:5" x14ac:dyDescent="0.25">
      <c r="D979" s="130"/>
      <c r="E979" s="129"/>
    </row>
    <row r="980" spans="4:5" x14ac:dyDescent="0.25">
      <c r="D980" s="130"/>
      <c r="E980" s="129"/>
    </row>
    <row r="981" spans="4:5" x14ac:dyDescent="0.25">
      <c r="D981" s="130"/>
      <c r="E981" s="129"/>
    </row>
    <row r="982" spans="4:5" ht="15.75" thickBot="1" x14ac:dyDescent="0.3">
      <c r="D982" s="133"/>
      <c r="E982" s="134"/>
    </row>
    <row r="983" spans="4:5" x14ac:dyDescent="0.25">
      <c r="D983" s="136"/>
      <c r="E983" s="136"/>
    </row>
    <row r="984" spans="4:5" ht="15.75" thickBot="1" x14ac:dyDescent="0.3">
      <c r="D984" s="136"/>
      <c r="E984" s="136"/>
    </row>
    <row r="985" spans="4:5" ht="30.95" customHeight="1" thickBot="1" x14ac:dyDescent="0.3">
      <c r="D985" s="127" t="s">
        <v>294</v>
      </c>
      <c r="E985" s="127" t="s">
        <v>492</v>
      </c>
    </row>
    <row r="986" spans="4:5" x14ac:dyDescent="0.25">
      <c r="D986" s="135"/>
      <c r="E986" s="135"/>
    </row>
    <row r="987" spans="4:5" x14ac:dyDescent="0.25">
      <c r="D987" s="130"/>
      <c r="E987" s="129"/>
    </row>
    <row r="988" spans="4:5" x14ac:dyDescent="0.25">
      <c r="D988" s="130"/>
      <c r="E988" s="129"/>
    </row>
    <row r="989" spans="4:5" x14ac:dyDescent="0.25">
      <c r="D989" s="130"/>
      <c r="E989" s="129"/>
    </row>
    <row r="990" spans="4:5" x14ac:dyDescent="0.25">
      <c r="D990" s="130"/>
      <c r="E990" s="129"/>
    </row>
    <row r="991" spans="4:5" x14ac:dyDescent="0.25">
      <c r="D991" s="130"/>
      <c r="E991" s="129"/>
    </row>
    <row r="992" spans="4:5" x14ac:dyDescent="0.25">
      <c r="D992" s="130"/>
      <c r="E992" s="129"/>
    </row>
    <row r="993" spans="4:5" x14ac:dyDescent="0.25">
      <c r="D993" s="130"/>
      <c r="E993" s="129"/>
    </row>
    <row r="994" spans="4:5" x14ac:dyDescent="0.25">
      <c r="D994" s="130"/>
      <c r="E994" s="129"/>
    </row>
    <row r="995" spans="4:5" x14ac:dyDescent="0.25">
      <c r="D995" s="130"/>
      <c r="E995" s="129"/>
    </row>
    <row r="996" spans="4:5" ht="15.75" thickBot="1" x14ac:dyDescent="0.3">
      <c r="D996" s="133"/>
      <c r="E996" s="134"/>
    </row>
    <row r="998" spans="4:5" ht="15.75" thickBot="1" x14ac:dyDescent="0.3"/>
    <row r="999" spans="4:5" ht="30.95" customHeight="1" thickBot="1" x14ac:dyDescent="0.3">
      <c r="D999" s="127" t="s">
        <v>54</v>
      </c>
      <c r="E999" s="127" t="s">
        <v>279</v>
      </c>
    </row>
    <row r="1000" spans="4:5" x14ac:dyDescent="0.25">
      <c r="D1000" s="135"/>
      <c r="E1000" s="135"/>
    </row>
    <row r="1001" spans="4:5" x14ac:dyDescent="0.25">
      <c r="D1001" s="130"/>
      <c r="E1001" s="129"/>
    </row>
    <row r="1002" spans="4:5" x14ac:dyDescent="0.25">
      <c r="D1002" s="130"/>
      <c r="E1002" s="129"/>
    </row>
    <row r="1003" spans="4:5" x14ac:dyDescent="0.25">
      <c r="D1003" s="130"/>
      <c r="E1003" s="129"/>
    </row>
    <row r="1004" spans="4:5" x14ac:dyDescent="0.25">
      <c r="D1004" s="130"/>
      <c r="E1004" s="129"/>
    </row>
    <row r="1005" spans="4:5" x14ac:dyDescent="0.25">
      <c r="D1005" s="130"/>
      <c r="E1005" s="129"/>
    </row>
    <row r="1006" spans="4:5" x14ac:dyDescent="0.25">
      <c r="D1006" s="130"/>
      <c r="E1006" s="129"/>
    </row>
    <row r="1007" spans="4:5" x14ac:dyDescent="0.25">
      <c r="D1007" s="130"/>
      <c r="E1007" s="129"/>
    </row>
    <row r="1008" spans="4:5" x14ac:dyDescent="0.25">
      <c r="D1008" s="130"/>
      <c r="E1008" s="129"/>
    </row>
    <row r="1009" spans="4:5" x14ac:dyDescent="0.25">
      <c r="D1009" s="130"/>
      <c r="E1009" s="129"/>
    </row>
    <row r="1010" spans="4:5" ht="15.75" thickBot="1" x14ac:dyDescent="0.3">
      <c r="D1010" s="133"/>
      <c r="E1010" s="134"/>
    </row>
    <row r="1011" spans="4:5" ht="15.75" thickBot="1" x14ac:dyDescent="0.3"/>
    <row r="1012" spans="4:5" ht="30.95" customHeight="1" thickBot="1" x14ac:dyDescent="0.3">
      <c r="D1012" s="127" t="s">
        <v>295</v>
      </c>
      <c r="E1012" s="127" t="s">
        <v>283</v>
      </c>
    </row>
    <row r="1013" spans="4:5" x14ac:dyDescent="0.25">
      <c r="D1013" s="135"/>
      <c r="E1013" s="135"/>
    </row>
    <row r="1014" spans="4:5" x14ac:dyDescent="0.25">
      <c r="D1014" s="130"/>
      <c r="E1014" s="129"/>
    </row>
    <row r="1015" spans="4:5" x14ac:dyDescent="0.25">
      <c r="D1015" s="130"/>
      <c r="E1015" s="129"/>
    </row>
    <row r="1016" spans="4:5" x14ac:dyDescent="0.25">
      <c r="D1016" s="130"/>
      <c r="E1016" s="129"/>
    </row>
    <row r="1017" spans="4:5" x14ac:dyDescent="0.25">
      <c r="D1017" s="130"/>
      <c r="E1017" s="129"/>
    </row>
    <row r="1018" spans="4:5" x14ac:dyDescent="0.25">
      <c r="D1018" s="130"/>
      <c r="E1018" s="129"/>
    </row>
    <row r="1019" spans="4:5" x14ac:dyDescent="0.25">
      <c r="D1019" s="130"/>
      <c r="E1019" s="129"/>
    </row>
    <row r="1020" spans="4:5" x14ac:dyDescent="0.25">
      <c r="D1020" s="130"/>
      <c r="E1020" s="129"/>
    </row>
    <row r="1021" spans="4:5" x14ac:dyDescent="0.25">
      <c r="D1021" s="130"/>
      <c r="E1021" s="129"/>
    </row>
    <row r="1022" spans="4:5" x14ac:dyDescent="0.25">
      <c r="D1022" s="130"/>
      <c r="E1022" s="129"/>
    </row>
    <row r="1023" spans="4:5" ht="15.75" thickBot="1" x14ac:dyDescent="0.3">
      <c r="D1023" s="133"/>
      <c r="E1023" s="134"/>
    </row>
    <row r="1024" spans="4:5" ht="15.75" thickBot="1" x14ac:dyDescent="0.3"/>
    <row r="1025" spans="4:5" ht="30.95" customHeight="1" thickBot="1" x14ac:dyDescent="0.3">
      <c r="D1025" s="127" t="s">
        <v>245</v>
      </c>
      <c r="E1025" s="127" t="s">
        <v>296</v>
      </c>
    </row>
    <row r="1026" spans="4:5" x14ac:dyDescent="0.25">
      <c r="D1026" s="135"/>
      <c r="E1026" s="135"/>
    </row>
    <row r="1027" spans="4:5" x14ac:dyDescent="0.25">
      <c r="D1027" s="130"/>
      <c r="E1027" s="129"/>
    </row>
    <row r="1028" spans="4:5" x14ac:dyDescent="0.25">
      <c r="D1028" s="130"/>
      <c r="E1028" s="129"/>
    </row>
    <row r="1029" spans="4:5" x14ac:dyDescent="0.25">
      <c r="D1029" s="130"/>
      <c r="E1029" s="129"/>
    </row>
    <row r="1030" spans="4:5" x14ac:dyDescent="0.25">
      <c r="D1030" s="130"/>
      <c r="E1030" s="129"/>
    </row>
    <row r="1031" spans="4:5" x14ac:dyDescent="0.25">
      <c r="D1031" s="130"/>
      <c r="E1031" s="129"/>
    </row>
    <row r="1032" spans="4:5" x14ac:dyDescent="0.25">
      <c r="D1032" s="130"/>
      <c r="E1032" s="129"/>
    </row>
    <row r="1033" spans="4:5" x14ac:dyDescent="0.25">
      <c r="D1033" s="130"/>
      <c r="E1033" s="129"/>
    </row>
    <row r="1034" spans="4:5" x14ac:dyDescent="0.25">
      <c r="D1034" s="130"/>
      <c r="E1034" s="129"/>
    </row>
    <row r="1035" spans="4:5" x14ac:dyDescent="0.25">
      <c r="D1035" s="130"/>
      <c r="E1035" s="129"/>
    </row>
    <row r="1036" spans="4:5" ht="15.75" thickBot="1" x14ac:dyDescent="0.3">
      <c r="D1036" s="133"/>
      <c r="E1036" s="134"/>
    </row>
    <row r="1037" spans="4:5" ht="15.75" thickBot="1" x14ac:dyDescent="0.3">
      <c r="D1037" s="136"/>
      <c r="E1037" s="136"/>
    </row>
    <row r="1038" spans="4:5" ht="30.95" customHeight="1" thickBot="1" x14ac:dyDescent="0.3">
      <c r="D1038" s="127" t="s">
        <v>333</v>
      </c>
      <c r="E1038" s="127" t="s">
        <v>334</v>
      </c>
    </row>
    <row r="1039" spans="4:5" x14ac:dyDescent="0.25">
      <c r="D1039" s="135"/>
      <c r="E1039" s="135"/>
    </row>
    <row r="1040" spans="4:5" x14ac:dyDescent="0.25">
      <c r="D1040" s="130"/>
      <c r="E1040" s="129"/>
    </row>
    <row r="1041" spans="4:5" x14ac:dyDescent="0.25">
      <c r="D1041" s="130"/>
      <c r="E1041" s="129"/>
    </row>
    <row r="1042" spans="4:5" x14ac:dyDescent="0.25">
      <c r="D1042" s="130"/>
      <c r="E1042" s="129"/>
    </row>
    <row r="1043" spans="4:5" x14ac:dyDescent="0.25">
      <c r="D1043" s="130"/>
      <c r="E1043" s="129"/>
    </row>
    <row r="1044" spans="4:5" x14ac:dyDescent="0.25">
      <c r="D1044" s="130"/>
      <c r="E1044" s="129"/>
    </row>
    <row r="1045" spans="4:5" x14ac:dyDescent="0.25">
      <c r="D1045" s="130"/>
      <c r="E1045" s="129"/>
    </row>
    <row r="1046" spans="4:5" x14ac:dyDescent="0.25">
      <c r="D1046" s="130"/>
      <c r="E1046" s="129"/>
    </row>
    <row r="1047" spans="4:5" x14ac:dyDescent="0.25">
      <c r="D1047" s="130"/>
      <c r="E1047" s="129"/>
    </row>
    <row r="1048" spans="4:5" x14ac:dyDescent="0.25">
      <c r="D1048" s="130"/>
      <c r="E1048" s="129"/>
    </row>
    <row r="1049" spans="4:5" ht="15.75" thickBot="1" x14ac:dyDescent="0.3">
      <c r="D1049" s="133"/>
      <c r="E1049" s="134"/>
    </row>
    <row r="1050" spans="4:5" x14ac:dyDescent="0.25">
      <c r="D1050" s="136"/>
      <c r="E1050" s="136"/>
    </row>
    <row r="1051" spans="4:5" ht="15.75" thickBot="1" x14ac:dyDescent="0.3">
      <c r="D1051" s="136"/>
      <c r="E1051" s="136"/>
    </row>
    <row r="1052" spans="4:5" ht="30.95" customHeight="1" thickBot="1" x14ac:dyDescent="0.3">
      <c r="D1052" s="127" t="s">
        <v>648</v>
      </c>
      <c r="E1052" s="127" t="s">
        <v>335</v>
      </c>
    </row>
    <row r="1053" spans="4:5" x14ac:dyDescent="0.25">
      <c r="D1053" s="135"/>
      <c r="E1053" s="135"/>
    </row>
    <row r="1054" spans="4:5" x14ac:dyDescent="0.25">
      <c r="D1054" s="130"/>
      <c r="E1054" s="129"/>
    </row>
    <row r="1055" spans="4:5" x14ac:dyDescent="0.25">
      <c r="D1055" s="130"/>
      <c r="E1055" s="129"/>
    </row>
    <row r="1056" spans="4:5" x14ac:dyDescent="0.25">
      <c r="D1056" s="130"/>
      <c r="E1056" s="129"/>
    </row>
    <row r="1057" spans="4:5" x14ac:dyDescent="0.25">
      <c r="D1057" s="130"/>
      <c r="E1057" s="129"/>
    </row>
    <row r="1058" spans="4:5" x14ac:dyDescent="0.25">
      <c r="D1058" s="130"/>
      <c r="E1058" s="129"/>
    </row>
    <row r="1059" spans="4:5" x14ac:dyDescent="0.25">
      <c r="D1059" s="130"/>
      <c r="E1059" s="129"/>
    </row>
    <row r="1060" spans="4:5" x14ac:dyDescent="0.25">
      <c r="D1060" s="130"/>
      <c r="E1060" s="129"/>
    </row>
    <row r="1061" spans="4:5" x14ac:dyDescent="0.25">
      <c r="D1061" s="130"/>
      <c r="E1061" s="129"/>
    </row>
    <row r="1062" spans="4:5" x14ac:dyDescent="0.25">
      <c r="D1062" s="130"/>
      <c r="E1062" s="129"/>
    </row>
    <row r="1063" spans="4:5" ht="15.75" thickBot="1" x14ac:dyDescent="0.3">
      <c r="D1063" s="133"/>
      <c r="E1063" s="134"/>
    </row>
    <row r="1064" spans="4:5" ht="15.75" thickBot="1" x14ac:dyDescent="0.3">
      <c r="D1064" s="136"/>
      <c r="E1064" s="136"/>
    </row>
    <row r="1065" spans="4:5" ht="30.95" customHeight="1" thickBot="1" x14ac:dyDescent="0.3">
      <c r="D1065" s="127" t="s">
        <v>493</v>
      </c>
      <c r="E1065" s="127" t="s">
        <v>336</v>
      </c>
    </row>
    <row r="1066" spans="4:5" x14ac:dyDescent="0.25">
      <c r="D1066" s="135"/>
      <c r="E1066" s="135"/>
    </row>
    <row r="1067" spans="4:5" x14ac:dyDescent="0.25">
      <c r="D1067" s="130"/>
      <c r="E1067" s="129"/>
    </row>
    <row r="1068" spans="4:5" x14ac:dyDescent="0.25">
      <c r="D1068" s="130"/>
      <c r="E1068" s="129"/>
    </row>
    <row r="1069" spans="4:5" x14ac:dyDescent="0.25">
      <c r="D1069" s="130"/>
      <c r="E1069" s="129"/>
    </row>
    <row r="1070" spans="4:5" x14ac:dyDescent="0.25">
      <c r="D1070" s="130"/>
      <c r="E1070" s="129"/>
    </row>
    <row r="1071" spans="4:5" x14ac:dyDescent="0.25">
      <c r="D1071" s="130"/>
      <c r="E1071" s="129"/>
    </row>
    <row r="1072" spans="4:5" x14ac:dyDescent="0.25">
      <c r="D1072" s="130"/>
      <c r="E1072" s="129"/>
    </row>
    <row r="1073" spans="4:5" x14ac:dyDescent="0.25">
      <c r="D1073" s="130"/>
      <c r="E1073" s="129"/>
    </row>
    <row r="1074" spans="4:5" x14ac:dyDescent="0.25">
      <c r="D1074" s="130"/>
      <c r="E1074" s="129"/>
    </row>
    <row r="1075" spans="4:5" x14ac:dyDescent="0.25">
      <c r="D1075" s="130"/>
      <c r="E1075" s="129"/>
    </row>
    <row r="1076" spans="4:5" ht="15.75" thickBot="1" x14ac:dyDescent="0.3">
      <c r="D1076" s="133"/>
      <c r="E1076" s="134"/>
    </row>
    <row r="1077" spans="4:5" ht="15.75" thickBot="1" x14ac:dyDescent="0.3"/>
    <row r="1078" spans="4:5" ht="30.75" thickBot="1" x14ac:dyDescent="0.3">
      <c r="D1078" s="127" t="s">
        <v>649</v>
      </c>
      <c r="E1078" s="127" t="s">
        <v>650</v>
      </c>
    </row>
    <row r="1079" spans="4:5" x14ac:dyDescent="0.25">
      <c r="D1079" s="135"/>
      <c r="E1079" s="135"/>
    </row>
    <row r="1080" spans="4:5" x14ac:dyDescent="0.25">
      <c r="D1080" s="130"/>
      <c r="E1080" s="129"/>
    </row>
    <row r="1081" spans="4:5" x14ac:dyDescent="0.25">
      <c r="D1081" s="130"/>
      <c r="E1081" s="129"/>
    </row>
    <row r="1082" spans="4:5" x14ac:dyDescent="0.25">
      <c r="D1082" s="130"/>
      <c r="E1082" s="129"/>
    </row>
    <row r="1083" spans="4:5" x14ac:dyDescent="0.25">
      <c r="D1083" s="130"/>
      <c r="E1083" s="129"/>
    </row>
    <row r="1084" spans="4:5" x14ac:dyDescent="0.25">
      <c r="D1084" s="130"/>
      <c r="E1084" s="129"/>
    </row>
    <row r="1085" spans="4:5" x14ac:dyDescent="0.25">
      <c r="D1085" s="130"/>
      <c r="E1085" s="129"/>
    </row>
    <row r="1086" spans="4:5" x14ac:dyDescent="0.25">
      <c r="D1086" s="130"/>
      <c r="E1086" s="129"/>
    </row>
    <row r="1087" spans="4:5" x14ac:dyDescent="0.25">
      <c r="D1087" s="130"/>
      <c r="E1087" s="129"/>
    </row>
    <row r="1088" spans="4:5" x14ac:dyDescent="0.25">
      <c r="D1088" s="130"/>
      <c r="E1088" s="129"/>
    </row>
    <row r="1089" spans="4:5" ht="15.75" thickBot="1" x14ac:dyDescent="0.3">
      <c r="D1089" s="133"/>
      <c r="E1089" s="134"/>
    </row>
    <row r="1090" spans="4:5" ht="15.75" thickBot="1" x14ac:dyDescent="0.3">
      <c r="D1090" s="136"/>
      <c r="E1090" s="136"/>
    </row>
    <row r="1091" spans="4:5" ht="30.75" thickBot="1" x14ac:dyDescent="0.3">
      <c r="D1091" s="127" t="s">
        <v>651</v>
      </c>
      <c r="E1091" s="127" t="s">
        <v>652</v>
      </c>
    </row>
    <row r="1092" spans="4:5" x14ac:dyDescent="0.25">
      <c r="D1092" s="135"/>
      <c r="E1092" s="135"/>
    </row>
    <row r="1093" spans="4:5" x14ac:dyDescent="0.25">
      <c r="D1093" s="130"/>
      <c r="E1093" s="129"/>
    </row>
    <row r="1094" spans="4:5" x14ac:dyDescent="0.25">
      <c r="D1094" s="130"/>
      <c r="E1094" s="129"/>
    </row>
    <row r="1095" spans="4:5" x14ac:dyDescent="0.25">
      <c r="D1095" s="130"/>
      <c r="E1095" s="129"/>
    </row>
    <row r="1096" spans="4:5" x14ac:dyDescent="0.25">
      <c r="D1096" s="130"/>
      <c r="E1096" s="129"/>
    </row>
    <row r="1097" spans="4:5" x14ac:dyDescent="0.25">
      <c r="D1097" s="130"/>
      <c r="E1097" s="129"/>
    </row>
    <row r="1098" spans="4:5" x14ac:dyDescent="0.25">
      <c r="D1098" s="130"/>
      <c r="E1098" s="129"/>
    </row>
    <row r="1099" spans="4:5" x14ac:dyDescent="0.25">
      <c r="D1099" s="130"/>
      <c r="E1099" s="129"/>
    </row>
    <row r="1100" spans="4:5" x14ac:dyDescent="0.25">
      <c r="D1100" s="130"/>
      <c r="E1100" s="129"/>
    </row>
    <row r="1101" spans="4:5" x14ac:dyDescent="0.25">
      <c r="D1101" s="130"/>
      <c r="E1101" s="129"/>
    </row>
    <row r="1102" spans="4:5" ht="15.75" thickBot="1" x14ac:dyDescent="0.3">
      <c r="D1102" s="133"/>
      <c r="E1102" s="134"/>
    </row>
    <row r="1103" spans="4:5" ht="15.75" thickBot="1" x14ac:dyDescent="0.3">
      <c r="D1103" s="136"/>
      <c r="E1103" s="136"/>
    </row>
    <row r="1104" spans="4:5" ht="30.75" thickBot="1" x14ac:dyDescent="0.3">
      <c r="D1104" s="127" t="s">
        <v>653</v>
      </c>
      <c r="E1104" s="127" t="s">
        <v>654</v>
      </c>
    </row>
    <row r="1105" spans="4:5" x14ac:dyDescent="0.25">
      <c r="D1105" s="135"/>
      <c r="E1105" s="135"/>
    </row>
    <row r="1106" spans="4:5" x14ac:dyDescent="0.25">
      <c r="D1106" s="130"/>
      <c r="E1106" s="129"/>
    </row>
    <row r="1107" spans="4:5" x14ac:dyDescent="0.25">
      <c r="D1107" s="130"/>
      <c r="E1107" s="129"/>
    </row>
    <row r="1108" spans="4:5" x14ac:dyDescent="0.25">
      <c r="D1108" s="130"/>
      <c r="E1108" s="129"/>
    </row>
    <row r="1109" spans="4:5" x14ac:dyDescent="0.25">
      <c r="D1109" s="130"/>
      <c r="E1109" s="129"/>
    </row>
    <row r="1110" spans="4:5" x14ac:dyDescent="0.25">
      <c r="D1110" s="130"/>
      <c r="E1110" s="129"/>
    </row>
    <row r="1111" spans="4:5" x14ac:dyDescent="0.25">
      <c r="D1111" s="130"/>
      <c r="E1111" s="129"/>
    </row>
    <row r="1112" spans="4:5" x14ac:dyDescent="0.25">
      <c r="D1112" s="130"/>
      <c r="E1112" s="129"/>
    </row>
    <row r="1113" spans="4:5" x14ac:dyDescent="0.25">
      <c r="D1113" s="130"/>
      <c r="E1113" s="129"/>
    </row>
    <row r="1114" spans="4:5" x14ac:dyDescent="0.25">
      <c r="D1114" s="130"/>
      <c r="E1114" s="129"/>
    </row>
    <row r="1115" spans="4:5" ht="15.75" thickBot="1" x14ac:dyDescent="0.3">
      <c r="D1115" s="133"/>
      <c r="E1115" s="134"/>
    </row>
    <row r="1116" spans="4:5" ht="15.75" thickBot="1" x14ac:dyDescent="0.3">
      <c r="D1116" s="136"/>
      <c r="E1116" s="136"/>
    </row>
    <row r="1117" spans="4:5" ht="15.75" thickBot="1" x14ac:dyDescent="0.3">
      <c r="D1117" s="127" t="s">
        <v>373</v>
      </c>
      <c r="E1117" s="127" t="s">
        <v>655</v>
      </c>
    </row>
    <row r="1118" spans="4:5" x14ac:dyDescent="0.25">
      <c r="D1118" s="135"/>
      <c r="E1118" s="135"/>
    </row>
    <row r="1119" spans="4:5" x14ac:dyDescent="0.25">
      <c r="D1119" s="130"/>
      <c r="E1119" s="129"/>
    </row>
    <row r="1120" spans="4:5" x14ac:dyDescent="0.25">
      <c r="D1120" s="130"/>
      <c r="E1120" s="129"/>
    </row>
    <row r="1121" spans="4:5" x14ac:dyDescent="0.25">
      <c r="D1121" s="130"/>
      <c r="E1121" s="129"/>
    </row>
    <row r="1122" spans="4:5" x14ac:dyDescent="0.25">
      <c r="D1122" s="130"/>
      <c r="E1122" s="129"/>
    </row>
    <row r="1123" spans="4:5" x14ac:dyDescent="0.25">
      <c r="D1123" s="130"/>
      <c r="E1123" s="129"/>
    </row>
    <row r="1124" spans="4:5" x14ac:dyDescent="0.25">
      <c r="D1124" s="130"/>
      <c r="E1124" s="129"/>
    </row>
    <row r="1125" spans="4:5" x14ac:dyDescent="0.25">
      <c r="D1125" s="130"/>
      <c r="E1125" s="129"/>
    </row>
    <row r="1126" spans="4:5" x14ac:dyDescent="0.25">
      <c r="D1126" s="130"/>
      <c r="E1126" s="129"/>
    </row>
    <row r="1127" spans="4:5" x14ac:dyDescent="0.25">
      <c r="D1127" s="130"/>
      <c r="E1127" s="129"/>
    </row>
    <row r="1128" spans="4:5" ht="15.75" thickBot="1" x14ac:dyDescent="0.3">
      <c r="D1128" s="133"/>
      <c r="E1128" s="134"/>
    </row>
    <row r="1129" spans="4:5" ht="15.75" thickBot="1" x14ac:dyDescent="0.3">
      <c r="D1129" s="136"/>
      <c r="E1129" s="136"/>
    </row>
    <row r="1130" spans="4:5" ht="30.75" thickBot="1" x14ac:dyDescent="0.3">
      <c r="D1130" s="127" t="s">
        <v>483</v>
      </c>
      <c r="E1130" s="127" t="s">
        <v>656</v>
      </c>
    </row>
    <row r="1131" spans="4:5" x14ac:dyDescent="0.25">
      <c r="D1131" s="135"/>
      <c r="E1131" s="135"/>
    </row>
    <row r="1132" spans="4:5" x14ac:dyDescent="0.25">
      <c r="D1132" s="130"/>
      <c r="E1132" s="129"/>
    </row>
    <row r="1133" spans="4:5" x14ac:dyDescent="0.25">
      <c r="D1133" s="130"/>
      <c r="E1133" s="129"/>
    </row>
    <row r="1134" spans="4:5" x14ac:dyDescent="0.25">
      <c r="D1134" s="130"/>
      <c r="E1134" s="129"/>
    </row>
    <row r="1135" spans="4:5" x14ac:dyDescent="0.25">
      <c r="D1135" s="130"/>
      <c r="E1135" s="129"/>
    </row>
    <row r="1136" spans="4:5" x14ac:dyDescent="0.25">
      <c r="D1136" s="130"/>
      <c r="E1136" s="129"/>
    </row>
    <row r="1137" spans="4:5" x14ac:dyDescent="0.25">
      <c r="D1137" s="130"/>
      <c r="E1137" s="129"/>
    </row>
    <row r="1138" spans="4:5" x14ac:dyDescent="0.25">
      <c r="D1138" s="130"/>
      <c r="E1138" s="129"/>
    </row>
    <row r="1139" spans="4:5" x14ac:dyDescent="0.25">
      <c r="D1139" s="130"/>
      <c r="E1139" s="129"/>
    </row>
    <row r="1140" spans="4:5" x14ac:dyDescent="0.25">
      <c r="D1140" s="130"/>
      <c r="E1140" s="129"/>
    </row>
    <row r="1141" spans="4:5" ht="15.75" thickBot="1" x14ac:dyDescent="0.3">
      <c r="D1141" s="133"/>
      <c r="E1141" s="134"/>
    </row>
    <row r="1142" spans="4:5" ht="15.75" thickBot="1" x14ac:dyDescent="0.3">
      <c r="D1142" s="136"/>
      <c r="E1142" s="136"/>
    </row>
    <row r="1143" spans="4:5" ht="30.75" thickBot="1" x14ac:dyDescent="0.3">
      <c r="D1143" s="127" t="s">
        <v>657</v>
      </c>
      <c r="E1143" s="127" t="s">
        <v>658</v>
      </c>
    </row>
    <row r="1144" spans="4:5" x14ac:dyDescent="0.25">
      <c r="D1144" s="135"/>
      <c r="E1144" s="135"/>
    </row>
    <row r="1145" spans="4:5" x14ac:dyDescent="0.25">
      <c r="D1145" s="130"/>
      <c r="E1145" s="129"/>
    </row>
    <row r="1146" spans="4:5" x14ac:dyDescent="0.25">
      <c r="D1146" s="130"/>
      <c r="E1146" s="129"/>
    </row>
    <row r="1147" spans="4:5" x14ac:dyDescent="0.25">
      <c r="D1147" s="130"/>
      <c r="E1147" s="129"/>
    </row>
    <row r="1148" spans="4:5" x14ac:dyDescent="0.25">
      <c r="D1148" s="130"/>
      <c r="E1148" s="129"/>
    </row>
    <row r="1149" spans="4:5" x14ac:dyDescent="0.25">
      <c r="D1149" s="130"/>
      <c r="E1149" s="129"/>
    </row>
    <row r="1150" spans="4:5" x14ac:dyDescent="0.25">
      <c r="D1150" s="130"/>
      <c r="E1150" s="129"/>
    </row>
    <row r="1151" spans="4:5" x14ac:dyDescent="0.25">
      <c r="D1151" s="130"/>
      <c r="E1151" s="129"/>
    </row>
    <row r="1152" spans="4:5" x14ac:dyDescent="0.25">
      <c r="D1152" s="130"/>
      <c r="E1152" s="129"/>
    </row>
    <row r="1153" spans="4:5" x14ac:dyDescent="0.25">
      <c r="D1153" s="130"/>
      <c r="E1153" s="129"/>
    </row>
    <row r="1154" spans="4:5" ht="15.75" thickBot="1" x14ac:dyDescent="0.3">
      <c r="D1154" s="133"/>
      <c r="E1154" s="134"/>
    </row>
    <row r="1155" spans="4:5" ht="15.75" thickBot="1" x14ac:dyDescent="0.3">
      <c r="D1155" s="136"/>
      <c r="E1155" s="136"/>
    </row>
    <row r="1156" spans="4:5" ht="30.75" thickBot="1" x14ac:dyDescent="0.3">
      <c r="D1156" s="127" t="s">
        <v>659</v>
      </c>
      <c r="E1156" s="127" t="s">
        <v>660</v>
      </c>
    </row>
    <row r="1157" spans="4:5" x14ac:dyDescent="0.25">
      <c r="D1157" s="135"/>
      <c r="E1157" s="135"/>
    </row>
    <row r="1158" spans="4:5" x14ac:dyDescent="0.25">
      <c r="D1158" s="130"/>
      <c r="E1158" s="129"/>
    </row>
    <row r="1159" spans="4:5" x14ac:dyDescent="0.25">
      <c r="D1159" s="130"/>
      <c r="E1159" s="129"/>
    </row>
    <row r="1160" spans="4:5" x14ac:dyDescent="0.25">
      <c r="D1160" s="130"/>
      <c r="E1160" s="129"/>
    </row>
    <row r="1161" spans="4:5" x14ac:dyDescent="0.25">
      <c r="D1161" s="130"/>
      <c r="E1161" s="129"/>
    </row>
    <row r="1162" spans="4:5" x14ac:dyDescent="0.25">
      <c r="D1162" s="130"/>
      <c r="E1162" s="129"/>
    </row>
    <row r="1163" spans="4:5" x14ac:dyDescent="0.25">
      <c r="D1163" s="130"/>
      <c r="E1163" s="129"/>
    </row>
    <row r="1164" spans="4:5" x14ac:dyDescent="0.25">
      <c r="D1164" s="130"/>
      <c r="E1164" s="129"/>
    </row>
    <row r="1165" spans="4:5" x14ac:dyDescent="0.25">
      <c r="D1165" s="130"/>
      <c r="E1165" s="129"/>
    </row>
    <row r="1166" spans="4:5" x14ac:dyDescent="0.25">
      <c r="D1166" s="130"/>
      <c r="E1166" s="129"/>
    </row>
    <row r="1167" spans="4:5" ht="15.75" thickBot="1" x14ac:dyDescent="0.3">
      <c r="D1167" s="133"/>
      <c r="E1167" s="134"/>
    </row>
    <row r="1168" spans="4:5" ht="15.75" thickBot="1" x14ac:dyDescent="0.3">
      <c r="D1168" s="136"/>
      <c r="E1168" s="136"/>
    </row>
    <row r="1169" spans="4:5" ht="30.75" thickBot="1" x14ac:dyDescent="0.3">
      <c r="D1169" s="127" t="s">
        <v>661</v>
      </c>
      <c r="E1169" s="127" t="s">
        <v>662</v>
      </c>
    </row>
    <row r="1170" spans="4:5" x14ac:dyDescent="0.25">
      <c r="D1170" s="135"/>
      <c r="E1170" s="135"/>
    </row>
    <row r="1171" spans="4:5" x14ac:dyDescent="0.25">
      <c r="D1171" s="130"/>
      <c r="E1171" s="129"/>
    </row>
    <row r="1172" spans="4:5" x14ac:dyDescent="0.25">
      <c r="D1172" s="130"/>
      <c r="E1172" s="129"/>
    </row>
    <row r="1173" spans="4:5" x14ac:dyDescent="0.25">
      <c r="D1173" s="130"/>
      <c r="E1173" s="129"/>
    </row>
    <row r="1174" spans="4:5" x14ac:dyDescent="0.25">
      <c r="D1174" s="130"/>
      <c r="E1174" s="129"/>
    </row>
    <row r="1175" spans="4:5" x14ac:dyDescent="0.25">
      <c r="D1175" s="130"/>
      <c r="E1175" s="129"/>
    </row>
    <row r="1176" spans="4:5" x14ac:dyDescent="0.25">
      <c r="D1176" s="130"/>
      <c r="E1176" s="129"/>
    </row>
    <row r="1177" spans="4:5" x14ac:dyDescent="0.25">
      <c r="D1177" s="130"/>
      <c r="E1177" s="129"/>
    </row>
    <row r="1178" spans="4:5" x14ac:dyDescent="0.25">
      <c r="D1178" s="130"/>
      <c r="E1178" s="129"/>
    </row>
    <row r="1179" spans="4:5" x14ac:dyDescent="0.25">
      <c r="D1179" s="130"/>
      <c r="E1179" s="129"/>
    </row>
    <row r="1180" spans="4:5" ht="15.75" thickBot="1" x14ac:dyDescent="0.3">
      <c r="D1180" s="133"/>
      <c r="E1180" s="134"/>
    </row>
    <row r="1181" spans="4:5" ht="15.75" thickBot="1" x14ac:dyDescent="0.3">
      <c r="D1181" s="136"/>
      <c r="E1181" s="136"/>
    </row>
    <row r="1182" spans="4:5" ht="30.75" thickBot="1" x14ac:dyDescent="0.3">
      <c r="D1182" s="127" t="s">
        <v>663</v>
      </c>
      <c r="E1182" s="127" t="s">
        <v>664</v>
      </c>
    </row>
    <row r="1183" spans="4:5" x14ac:dyDescent="0.25">
      <c r="D1183" s="135"/>
      <c r="E1183" s="135"/>
    </row>
    <row r="1184" spans="4:5" x14ac:dyDescent="0.25">
      <c r="D1184" s="130"/>
      <c r="E1184" s="129"/>
    </row>
    <row r="1185" spans="4:5" x14ac:dyDescent="0.25">
      <c r="D1185" s="130"/>
      <c r="E1185" s="129"/>
    </row>
    <row r="1186" spans="4:5" x14ac:dyDescent="0.25">
      <c r="D1186" s="130"/>
      <c r="E1186" s="129"/>
    </row>
    <row r="1187" spans="4:5" x14ac:dyDescent="0.25">
      <c r="D1187" s="130"/>
      <c r="E1187" s="129"/>
    </row>
    <row r="1188" spans="4:5" x14ac:dyDescent="0.25">
      <c r="D1188" s="130"/>
      <c r="E1188" s="129"/>
    </row>
    <row r="1189" spans="4:5" x14ac:dyDescent="0.25">
      <c r="D1189" s="130"/>
      <c r="E1189" s="129"/>
    </row>
    <row r="1190" spans="4:5" x14ac:dyDescent="0.25">
      <c r="D1190" s="130"/>
      <c r="E1190" s="129"/>
    </row>
    <row r="1191" spans="4:5" x14ac:dyDescent="0.25">
      <c r="D1191" s="130"/>
      <c r="E1191" s="129"/>
    </row>
    <row r="1192" spans="4:5" x14ac:dyDescent="0.25">
      <c r="D1192" s="130"/>
      <c r="E1192" s="129"/>
    </row>
    <row r="1193" spans="4:5" ht="15.75" thickBot="1" x14ac:dyDescent="0.3">
      <c r="D1193" s="133"/>
      <c r="E1193" s="134"/>
    </row>
    <row r="1194" spans="4:5" ht="15.75" thickBot="1" x14ac:dyDescent="0.3">
      <c r="D1194" s="136"/>
      <c r="E1194" s="136"/>
    </row>
    <row r="1195" spans="4:5" ht="30.75" thickBot="1" x14ac:dyDescent="0.3">
      <c r="D1195" s="127" t="s">
        <v>392</v>
      </c>
      <c r="E1195" s="127" t="s">
        <v>680</v>
      </c>
    </row>
    <row r="1196" spans="4:5" x14ac:dyDescent="0.25">
      <c r="D1196" s="135"/>
      <c r="E1196" s="135"/>
    </row>
    <row r="1197" spans="4:5" x14ac:dyDescent="0.25">
      <c r="D1197" s="130"/>
      <c r="E1197" s="129"/>
    </row>
    <row r="1198" spans="4:5" x14ac:dyDescent="0.25">
      <c r="D1198" s="130"/>
      <c r="E1198" s="129"/>
    </row>
    <row r="1199" spans="4:5" x14ac:dyDescent="0.25">
      <c r="D1199" s="130"/>
      <c r="E1199" s="129"/>
    </row>
    <row r="1200" spans="4:5" x14ac:dyDescent="0.25">
      <c r="D1200" s="130"/>
      <c r="E1200" s="129"/>
    </row>
    <row r="1201" spans="4:5" x14ac:dyDescent="0.25">
      <c r="D1201" s="130"/>
      <c r="E1201" s="129"/>
    </row>
    <row r="1202" spans="4:5" x14ac:dyDescent="0.25">
      <c r="D1202" s="130"/>
      <c r="E1202" s="129"/>
    </row>
    <row r="1203" spans="4:5" x14ac:dyDescent="0.25">
      <c r="D1203" s="130"/>
      <c r="E1203" s="129"/>
    </row>
    <row r="1204" spans="4:5" x14ac:dyDescent="0.25">
      <c r="D1204" s="130"/>
      <c r="E1204" s="129"/>
    </row>
    <row r="1205" spans="4:5" x14ac:dyDescent="0.25">
      <c r="D1205" s="130"/>
      <c r="E1205" s="129"/>
    </row>
    <row r="1206" spans="4:5" ht="15.75" thickBot="1" x14ac:dyDescent="0.3">
      <c r="D1206" s="133"/>
      <c r="E1206" s="134"/>
    </row>
    <row r="1207" spans="4:5" ht="15.75" thickBot="1" x14ac:dyDescent="0.3">
      <c r="D1207" s="136"/>
      <c r="E1207" s="136"/>
    </row>
    <row r="1208" spans="4:5" ht="30.75" thickBot="1" x14ac:dyDescent="0.3">
      <c r="D1208" s="127" t="s">
        <v>665</v>
      </c>
      <c r="E1208" s="127" t="s">
        <v>666</v>
      </c>
    </row>
    <row r="1209" spans="4:5" x14ac:dyDescent="0.25">
      <c r="D1209" s="135"/>
      <c r="E1209" s="135"/>
    </row>
    <row r="1210" spans="4:5" x14ac:dyDescent="0.25">
      <c r="D1210" s="130"/>
      <c r="E1210" s="129"/>
    </row>
    <row r="1211" spans="4:5" x14ac:dyDescent="0.25">
      <c r="D1211" s="130"/>
      <c r="E1211" s="129"/>
    </row>
    <row r="1212" spans="4:5" x14ac:dyDescent="0.25">
      <c r="D1212" s="130"/>
      <c r="E1212" s="129"/>
    </row>
    <row r="1213" spans="4:5" x14ac:dyDescent="0.25">
      <c r="D1213" s="130"/>
      <c r="E1213" s="129"/>
    </row>
    <row r="1214" spans="4:5" x14ac:dyDescent="0.25">
      <c r="D1214" s="130"/>
      <c r="E1214" s="129"/>
    </row>
    <row r="1215" spans="4:5" x14ac:dyDescent="0.25">
      <c r="D1215" s="130"/>
      <c r="E1215" s="129"/>
    </row>
    <row r="1216" spans="4:5" x14ac:dyDescent="0.25">
      <c r="D1216" s="130"/>
      <c r="E1216" s="129"/>
    </row>
    <row r="1217" spans="4:5" x14ac:dyDescent="0.25">
      <c r="D1217" s="130"/>
      <c r="E1217" s="129"/>
    </row>
    <row r="1218" spans="4:5" x14ac:dyDescent="0.25">
      <c r="D1218" s="130"/>
      <c r="E1218" s="129"/>
    </row>
    <row r="1219" spans="4:5" ht="15.75" thickBot="1" x14ac:dyDescent="0.3">
      <c r="D1219" s="133"/>
      <c r="E1219" s="134"/>
    </row>
    <row r="1220" spans="4:5" ht="15.75" thickBot="1" x14ac:dyDescent="0.3"/>
    <row r="1221" spans="4:5" ht="30.95" customHeight="1" thickBot="1" x14ac:dyDescent="0.3">
      <c r="D1221" s="127" t="s">
        <v>667</v>
      </c>
      <c r="E1221" s="127" t="s">
        <v>297</v>
      </c>
    </row>
    <row r="1222" spans="4:5" x14ac:dyDescent="0.25">
      <c r="D1222" s="135"/>
      <c r="E1222" s="135"/>
    </row>
    <row r="1223" spans="4:5" x14ac:dyDescent="0.25">
      <c r="D1223" s="130"/>
      <c r="E1223" s="129"/>
    </row>
    <row r="1224" spans="4:5" x14ac:dyDescent="0.25">
      <c r="D1224" s="130"/>
      <c r="E1224" s="129"/>
    </row>
    <row r="1225" spans="4:5" x14ac:dyDescent="0.25">
      <c r="D1225" s="130"/>
      <c r="E1225" s="129"/>
    </row>
    <row r="1226" spans="4:5" x14ac:dyDescent="0.25">
      <c r="D1226" s="130"/>
      <c r="E1226" s="129"/>
    </row>
    <row r="1227" spans="4:5" x14ac:dyDescent="0.25">
      <c r="D1227" s="130"/>
      <c r="E1227" s="129"/>
    </row>
    <row r="1228" spans="4:5" x14ac:dyDescent="0.25">
      <c r="D1228" s="130"/>
      <c r="E1228" s="129"/>
    </row>
    <row r="1229" spans="4:5" x14ac:dyDescent="0.25">
      <c r="D1229" s="130"/>
      <c r="E1229" s="129"/>
    </row>
    <row r="1230" spans="4:5" x14ac:dyDescent="0.25">
      <c r="D1230" s="130"/>
      <c r="E1230" s="129"/>
    </row>
    <row r="1231" spans="4:5" x14ac:dyDescent="0.25">
      <c r="D1231" s="130"/>
      <c r="E1231" s="129"/>
    </row>
    <row r="1232" spans="4:5" ht="15.75" thickBot="1" x14ac:dyDescent="0.3">
      <c r="D1232" s="133"/>
      <c r="E1232" s="134"/>
    </row>
    <row r="1234" spans="4:5" ht="15.75" thickBot="1" x14ac:dyDescent="0.3"/>
    <row r="1235" spans="4:5" ht="30.95" customHeight="1" thickBot="1" x14ac:dyDescent="0.3">
      <c r="D1235" s="127" t="s">
        <v>298</v>
      </c>
      <c r="E1235" s="127" t="s">
        <v>297</v>
      </c>
    </row>
    <row r="1236" spans="4:5" x14ac:dyDescent="0.25">
      <c r="D1236" s="135"/>
      <c r="E1236" s="135"/>
    </row>
    <row r="1237" spans="4:5" x14ac:dyDescent="0.25">
      <c r="D1237" s="130"/>
      <c r="E1237" s="129"/>
    </row>
    <row r="1238" spans="4:5" x14ac:dyDescent="0.25">
      <c r="D1238" s="130"/>
      <c r="E1238" s="129"/>
    </row>
    <row r="1239" spans="4:5" x14ac:dyDescent="0.25">
      <c r="D1239" s="130"/>
      <c r="E1239" s="129"/>
    </row>
    <row r="1240" spans="4:5" x14ac:dyDescent="0.25">
      <c r="D1240" s="130"/>
      <c r="E1240" s="129"/>
    </row>
    <row r="1241" spans="4:5" x14ac:dyDescent="0.25">
      <c r="D1241" s="130"/>
      <c r="E1241" s="129"/>
    </row>
    <row r="1242" spans="4:5" x14ac:dyDescent="0.25">
      <c r="D1242" s="130"/>
      <c r="E1242" s="129"/>
    </row>
    <row r="1243" spans="4:5" x14ac:dyDescent="0.25">
      <c r="D1243" s="130"/>
      <c r="E1243" s="129"/>
    </row>
    <row r="1244" spans="4:5" x14ac:dyDescent="0.25">
      <c r="D1244" s="130"/>
      <c r="E1244" s="129"/>
    </row>
    <row r="1245" spans="4:5" x14ac:dyDescent="0.25">
      <c r="D1245" s="130"/>
      <c r="E1245" s="129"/>
    </row>
    <row r="1246" spans="4:5" ht="15.75" thickBot="1" x14ac:dyDescent="0.3">
      <c r="D1246" s="133"/>
      <c r="E1246" s="134"/>
    </row>
    <row r="1247" spans="4:5" ht="15.75" thickBot="1" x14ac:dyDescent="0.3"/>
    <row r="1248" spans="4:5" ht="30.95" customHeight="1" thickBot="1" x14ac:dyDescent="0.3">
      <c r="D1248" s="127" t="s">
        <v>337</v>
      </c>
      <c r="E1248" s="127" t="s">
        <v>297</v>
      </c>
    </row>
    <row r="1249" spans="4:5" x14ac:dyDescent="0.25">
      <c r="D1249" s="135"/>
      <c r="E1249" s="135"/>
    </row>
    <row r="1250" spans="4:5" x14ac:dyDescent="0.25">
      <c r="D1250" s="130"/>
      <c r="E1250" s="129"/>
    </row>
    <row r="1251" spans="4:5" x14ac:dyDescent="0.25">
      <c r="D1251" s="130"/>
      <c r="E1251" s="129"/>
    </row>
    <row r="1252" spans="4:5" x14ac:dyDescent="0.25">
      <c r="D1252" s="130"/>
      <c r="E1252" s="129"/>
    </row>
    <row r="1253" spans="4:5" x14ac:dyDescent="0.25">
      <c r="D1253" s="130"/>
      <c r="E1253" s="129"/>
    </row>
    <row r="1254" spans="4:5" x14ac:dyDescent="0.25">
      <c r="D1254" s="130"/>
      <c r="E1254" s="129"/>
    </row>
    <row r="1255" spans="4:5" x14ac:dyDescent="0.25">
      <c r="D1255" s="130"/>
      <c r="E1255" s="129"/>
    </row>
    <row r="1256" spans="4:5" x14ac:dyDescent="0.25">
      <c r="D1256" s="130"/>
      <c r="E1256" s="129"/>
    </row>
    <row r="1257" spans="4:5" x14ac:dyDescent="0.25">
      <c r="D1257" s="130"/>
      <c r="E1257" s="129"/>
    </row>
    <row r="1258" spans="4:5" x14ac:dyDescent="0.25">
      <c r="D1258" s="130"/>
      <c r="E1258" s="129"/>
    </row>
    <row r="1259" spans="4:5" ht="15.75" thickBot="1" x14ac:dyDescent="0.3">
      <c r="D1259" s="131"/>
      <c r="E1259" s="132"/>
    </row>
    <row r="1260" spans="4:5" ht="15.75" thickBot="1" x14ac:dyDescent="0.3">
      <c r="D1260" s="130"/>
      <c r="E1260" s="129"/>
    </row>
    <row r="1261" spans="4:5" ht="30.75" thickBot="1" x14ac:dyDescent="0.3">
      <c r="D1261" s="127" t="s">
        <v>668</v>
      </c>
      <c r="E1261" s="127" t="s">
        <v>289</v>
      </c>
    </row>
    <row r="1262" spans="4:5" x14ac:dyDescent="0.25">
      <c r="D1262" s="135"/>
      <c r="E1262" s="135"/>
    </row>
    <row r="1263" spans="4:5" x14ac:dyDescent="0.25">
      <c r="D1263" s="130"/>
      <c r="E1263" s="129"/>
    </row>
    <row r="1264" spans="4:5" x14ac:dyDescent="0.25">
      <c r="D1264" s="130"/>
      <c r="E1264" s="129"/>
    </row>
    <row r="1265" spans="4:5" x14ac:dyDescent="0.25">
      <c r="D1265" s="130"/>
      <c r="E1265" s="129"/>
    </row>
    <row r="1266" spans="4:5" x14ac:dyDescent="0.25">
      <c r="D1266" s="130"/>
      <c r="E1266" s="129"/>
    </row>
    <row r="1267" spans="4:5" x14ac:dyDescent="0.25">
      <c r="D1267" s="130"/>
      <c r="E1267" s="129"/>
    </row>
    <row r="1268" spans="4:5" x14ac:dyDescent="0.25">
      <c r="D1268" s="130"/>
      <c r="E1268" s="129"/>
    </row>
    <row r="1269" spans="4:5" x14ac:dyDescent="0.25">
      <c r="D1269" s="130"/>
      <c r="E1269" s="129"/>
    </row>
    <row r="1270" spans="4:5" x14ac:dyDescent="0.25">
      <c r="D1270" s="130"/>
      <c r="E1270" s="129"/>
    </row>
    <row r="1271" spans="4:5" x14ac:dyDescent="0.25">
      <c r="D1271" s="130"/>
      <c r="E1271" s="129"/>
    </row>
    <row r="1272" spans="4:5" ht="15.75" thickBot="1" x14ac:dyDescent="0.3">
      <c r="D1272" s="131"/>
      <c r="E1272" s="132"/>
    </row>
    <row r="1273" spans="4:5" ht="15.75" thickBot="1" x14ac:dyDescent="0.3">
      <c r="D1273" s="130"/>
      <c r="E1273" s="129"/>
    </row>
    <row r="1274" spans="4:5" ht="30.75" thickBot="1" x14ac:dyDescent="0.3">
      <c r="D1274" s="127" t="s">
        <v>669</v>
      </c>
      <c r="E1274" s="127" t="s">
        <v>289</v>
      </c>
    </row>
    <row r="1275" spans="4:5" x14ac:dyDescent="0.25">
      <c r="D1275" s="135"/>
      <c r="E1275" s="135"/>
    </row>
    <row r="1276" spans="4:5" x14ac:dyDescent="0.25">
      <c r="D1276" s="130"/>
      <c r="E1276" s="129"/>
    </row>
    <row r="1277" spans="4:5" x14ac:dyDescent="0.25">
      <c r="D1277" s="130"/>
      <c r="E1277" s="129"/>
    </row>
    <row r="1278" spans="4:5" x14ac:dyDescent="0.25">
      <c r="D1278" s="130"/>
      <c r="E1278" s="129"/>
    </row>
    <row r="1279" spans="4:5" x14ac:dyDescent="0.25">
      <c r="D1279" s="130"/>
      <c r="E1279" s="129"/>
    </row>
    <row r="1280" spans="4:5" x14ac:dyDescent="0.25">
      <c r="D1280" s="130"/>
      <c r="E1280" s="129"/>
    </row>
    <row r="1281" spans="4:5" x14ac:dyDescent="0.25">
      <c r="D1281" s="130"/>
      <c r="E1281" s="129"/>
    </row>
    <row r="1282" spans="4:5" x14ac:dyDescent="0.25">
      <c r="D1282" s="130"/>
      <c r="E1282" s="129"/>
    </row>
    <row r="1283" spans="4:5" x14ac:dyDescent="0.25">
      <c r="D1283" s="130"/>
      <c r="E1283" s="129"/>
    </row>
    <row r="1284" spans="4:5" x14ac:dyDescent="0.25">
      <c r="D1284" s="130"/>
      <c r="E1284" s="129"/>
    </row>
    <row r="1285" spans="4:5" ht="15.75" thickBot="1" x14ac:dyDescent="0.3">
      <c r="D1285" s="131"/>
      <c r="E1285" s="132"/>
    </row>
    <row r="1286" spans="4:5" ht="15.75" thickBot="1" x14ac:dyDescent="0.3">
      <c r="D1286" s="130"/>
      <c r="E1286" s="129"/>
    </row>
    <row r="1287" spans="4:5" ht="30.75" thickBot="1" x14ac:dyDescent="0.3">
      <c r="D1287" s="127" t="s">
        <v>670</v>
      </c>
      <c r="E1287" s="127" t="s">
        <v>284</v>
      </c>
    </row>
    <row r="1288" spans="4:5" x14ac:dyDescent="0.25">
      <c r="D1288" s="135"/>
      <c r="E1288" s="135"/>
    </row>
    <row r="1289" spans="4:5" x14ac:dyDescent="0.25">
      <c r="D1289" s="130"/>
      <c r="E1289" s="129"/>
    </row>
    <row r="1290" spans="4:5" x14ac:dyDescent="0.25">
      <c r="D1290" s="130"/>
      <c r="E1290" s="129"/>
    </row>
    <row r="1291" spans="4:5" x14ac:dyDescent="0.25">
      <c r="D1291" s="130"/>
      <c r="E1291" s="129"/>
    </row>
    <row r="1292" spans="4:5" x14ac:dyDescent="0.25">
      <c r="D1292" s="130"/>
      <c r="E1292" s="129"/>
    </row>
    <row r="1293" spans="4:5" x14ac:dyDescent="0.25">
      <c r="D1293" s="130"/>
      <c r="E1293" s="129"/>
    </row>
    <row r="1294" spans="4:5" x14ac:dyDescent="0.25">
      <c r="D1294" s="130"/>
      <c r="E1294" s="129"/>
    </row>
    <row r="1295" spans="4:5" x14ac:dyDescent="0.25">
      <c r="D1295" s="130"/>
      <c r="E1295" s="129"/>
    </row>
    <row r="1296" spans="4:5" x14ac:dyDescent="0.25">
      <c r="D1296" s="130"/>
      <c r="E1296" s="129"/>
    </row>
    <row r="1297" spans="4:5" x14ac:dyDescent="0.25">
      <c r="D1297" s="130"/>
      <c r="E1297" s="129"/>
    </row>
    <row r="1298" spans="4:5" ht="15.75" thickBot="1" x14ac:dyDescent="0.3">
      <c r="D1298" s="131"/>
      <c r="E1298" s="132"/>
    </row>
    <row r="1299" spans="4:5" ht="15.75" thickBot="1" x14ac:dyDescent="0.3">
      <c r="D1299" s="130"/>
      <c r="E1299" s="129"/>
    </row>
    <row r="1300" spans="4:5" ht="30.75" thickBot="1" x14ac:dyDescent="0.3">
      <c r="D1300" s="127" t="s">
        <v>671</v>
      </c>
      <c r="E1300" s="127" t="s">
        <v>284</v>
      </c>
    </row>
    <row r="1301" spans="4:5" x14ac:dyDescent="0.25">
      <c r="D1301" s="135"/>
      <c r="E1301" s="135"/>
    </row>
    <row r="1302" spans="4:5" x14ac:dyDescent="0.25">
      <c r="D1302" s="130"/>
      <c r="E1302" s="129"/>
    </row>
    <row r="1303" spans="4:5" x14ac:dyDescent="0.25">
      <c r="D1303" s="130"/>
      <c r="E1303" s="129"/>
    </row>
    <row r="1304" spans="4:5" x14ac:dyDescent="0.25">
      <c r="D1304" s="130"/>
      <c r="E1304" s="129"/>
    </row>
    <row r="1305" spans="4:5" x14ac:dyDescent="0.25">
      <c r="D1305" s="130"/>
      <c r="E1305" s="129"/>
    </row>
    <row r="1306" spans="4:5" x14ac:dyDescent="0.25">
      <c r="D1306" s="130"/>
      <c r="E1306" s="129"/>
    </row>
    <row r="1307" spans="4:5" x14ac:dyDescent="0.25">
      <c r="D1307" s="130"/>
      <c r="E1307" s="129"/>
    </row>
    <row r="1308" spans="4:5" x14ac:dyDescent="0.25">
      <c r="D1308" s="130"/>
      <c r="E1308" s="129"/>
    </row>
    <row r="1309" spans="4:5" x14ac:dyDescent="0.25">
      <c r="D1309" s="130"/>
      <c r="E1309" s="129"/>
    </row>
    <row r="1310" spans="4:5" x14ac:dyDescent="0.25">
      <c r="D1310" s="130"/>
      <c r="E1310" s="129"/>
    </row>
    <row r="1311" spans="4:5" ht="15.75" thickBot="1" x14ac:dyDescent="0.3">
      <c r="D1311" s="131"/>
      <c r="E1311" s="132"/>
    </row>
    <row r="1312" spans="4:5" ht="15.75" thickBot="1" x14ac:dyDescent="0.3">
      <c r="D1312" s="130"/>
      <c r="E1312" s="129"/>
    </row>
    <row r="1313" spans="4:5" ht="30.75" thickBot="1" x14ac:dyDescent="0.3">
      <c r="D1313" s="127" t="s">
        <v>672</v>
      </c>
      <c r="E1313" s="127" t="s">
        <v>673</v>
      </c>
    </row>
    <row r="1314" spans="4:5" x14ac:dyDescent="0.25">
      <c r="D1314" s="135"/>
      <c r="E1314" s="135"/>
    </row>
    <row r="1315" spans="4:5" x14ac:dyDescent="0.25">
      <c r="D1315" s="130"/>
      <c r="E1315" s="129"/>
    </row>
    <row r="1316" spans="4:5" x14ac:dyDescent="0.25">
      <c r="D1316" s="130"/>
      <c r="E1316" s="129"/>
    </row>
    <row r="1317" spans="4:5" x14ac:dyDescent="0.25">
      <c r="D1317" s="130"/>
      <c r="E1317" s="129"/>
    </row>
    <row r="1318" spans="4:5" x14ac:dyDescent="0.25">
      <c r="D1318" s="130"/>
      <c r="E1318" s="129"/>
    </row>
    <row r="1319" spans="4:5" x14ac:dyDescent="0.25">
      <c r="D1319" s="130"/>
      <c r="E1319" s="129"/>
    </row>
    <row r="1320" spans="4:5" x14ac:dyDescent="0.25">
      <c r="D1320" s="130"/>
      <c r="E1320" s="129"/>
    </row>
    <row r="1321" spans="4:5" x14ac:dyDescent="0.25">
      <c r="D1321" s="130"/>
      <c r="E1321" s="129"/>
    </row>
    <row r="1322" spans="4:5" x14ac:dyDescent="0.25">
      <c r="D1322" s="130"/>
      <c r="E1322" s="129"/>
    </row>
    <row r="1323" spans="4:5" x14ac:dyDescent="0.25">
      <c r="D1323" s="130"/>
      <c r="E1323" s="129"/>
    </row>
    <row r="1324" spans="4:5" ht="15.75" thickBot="1" x14ac:dyDescent="0.3">
      <c r="D1324" s="131"/>
      <c r="E1324" s="132"/>
    </row>
    <row r="1325" spans="4:5" ht="15.75" thickBot="1" x14ac:dyDescent="0.3">
      <c r="D1325" s="133"/>
      <c r="E1325" s="134"/>
    </row>
    <row r="1326" spans="4:5" x14ac:dyDescent="0.25">
      <c r="D1326" s="136"/>
      <c r="E1326" s="136"/>
    </row>
    <row r="1327" spans="4:5" x14ac:dyDescent="0.25">
      <c r="D1327" s="136"/>
      <c r="E1327" s="136"/>
    </row>
    <row r="1328" spans="4:5" x14ac:dyDescent="0.25">
      <c r="D1328" s="136"/>
      <c r="E1328" s="136"/>
    </row>
    <row r="1329" spans="4:5" x14ac:dyDescent="0.25">
      <c r="D1329" s="136"/>
      <c r="E1329" s="136"/>
    </row>
    <row r="1330" spans="4:5" x14ac:dyDescent="0.25">
      <c r="D1330" s="136"/>
      <c r="E1330" s="136"/>
    </row>
    <row r="1331" spans="4:5" x14ac:dyDescent="0.25">
      <c r="D1331" s="136"/>
      <c r="E1331" s="136"/>
    </row>
    <row r="1332" spans="4:5" x14ac:dyDescent="0.25">
      <c r="D1332" s="136"/>
      <c r="E1332" s="136"/>
    </row>
  </sheetData>
  <sheetProtection algorithmName="SHA-512" hashValue="7KIDSdUaRrpkBtNgqhgcpOEGu5AGazuyfRba5Ggs0wEwVQuvF8YnzRX8uK9niKBWXlwDiot8OFMon43RDUe8Ng==" saltValue="DCpKdxj5CdLntRlGgnVMIw==" spinCount="100000" sheet="1" objects="1" scenarios="1"/>
  <mergeCells count="11">
    <mergeCell ref="D241:D242"/>
    <mergeCell ref="E241:E242"/>
    <mergeCell ref="D254:D256"/>
    <mergeCell ref="E254:E256"/>
    <mergeCell ref="D2:E2"/>
    <mergeCell ref="D4:E4"/>
    <mergeCell ref="D6:E6"/>
    <mergeCell ref="D43:D44"/>
    <mergeCell ref="E43:E44"/>
    <mergeCell ref="D162:D163"/>
    <mergeCell ref="E162:E163"/>
  </mergeCells>
  <printOptions horizontalCentered="1"/>
  <pageMargins left="0.7" right="0.7" top="0.75" bottom="0.75" header="0.3" footer="0.3"/>
  <pageSetup scale="78" orientation="portrait" r:id="rId1"/>
  <headerFooter>
    <oddFooter>&amp;L&amp;"Arial"&amp;8&amp;K8585FF BSE - INTERNAL</oddFooter>
  </headerFooter>
  <rowBreaks count="18" manualBreakCount="18">
    <brk id="55" min="2" max="5" man="1"/>
    <brk id="108" min="2" max="5" man="1"/>
    <brk id="160" min="2" max="5" man="1"/>
    <brk id="213" min="2" max="5" man="1"/>
    <brk id="266" min="2" max="5" man="1"/>
    <brk id="318" min="2" max="5" man="1"/>
    <brk id="370" min="2" max="5" man="1"/>
    <brk id="422" min="2" max="5" man="1"/>
    <brk id="499" min="2" max="5" man="1"/>
    <brk id="552" min="2" max="5" man="1"/>
    <brk id="643" min="2" max="5" man="1"/>
    <brk id="695" min="2" max="5" man="1"/>
    <brk id="786" min="2" max="5" man="1"/>
    <brk id="839" min="2" max="5" man="1"/>
    <brk id="891" min="2" max="5" man="1"/>
    <brk id="944" min="2" max="5" man="1"/>
    <brk id="984" min="2" max="5" man="1"/>
    <brk id="1037" min="2" max="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XMLData TextToDisplay="%DOCUMENTGUID%">{00000000-0000-0000-0000-000000000000}</XMLData>
</file>

<file path=customXml/item2.xml><?xml version="1.0" encoding="utf-8"?>
<XMLData TextToDisplay="RightsWATCHMark">7|CITI-No PII-Public|{00000000-0000-0000-0000-000000000000}</XMLData>
</file>

<file path=customXml/item3.xml><?xml version="1.0" encoding="utf-8"?>
<XMLData TextToDisplay="%CLASSIFICATIONDATETIME%">10:39 10/04/2021</XMLData>
</file>

<file path=customXml/item4.xml><?xml version="1.0" encoding="utf-8"?>
<Klassify>
  <SNO>1</SNO>
  <KDate>2024-04-30 15:54:15</KDate>
  <Classification>BSE - INTERNAL</Classification>
  <Subclassification/>
  <HostName>BSEF01ED125</HostName>
  <Domain_User>BSELTD/vrunda.vc</Domain_User>
  <IPAdd>10.228.12.125</IPAdd>
  <FilePath>C:\Users\vrunda.vc\AppData\Local\Temp\23f97df0-245a-4520-a5eb-75382a70e44d_Half Yearly Financial March 31 2024.zip.44d\Half Yearly Financial 31st Mar 24\Half Yearly Financials_31st Mar 24 - Ann 1-5_final.xlsx</FilePath>
  <KID>489EBD9DB0D6638500892551877612</KID>
  <UniqueName/>
  <Suggested/>
  <Justification/>
</Klassify>
</file>

<file path=customXml/itemProps1.xml><?xml version="1.0" encoding="utf-8"?>
<ds:datastoreItem xmlns:ds="http://schemas.openxmlformats.org/officeDocument/2006/customXml" ds:itemID="{FEEC52DF-DAFF-4B4A-BBE2-C6513424ECE0}">
  <ds:schemaRefs/>
</ds:datastoreItem>
</file>

<file path=customXml/itemProps2.xml><?xml version="1.0" encoding="utf-8"?>
<ds:datastoreItem xmlns:ds="http://schemas.openxmlformats.org/officeDocument/2006/customXml" ds:itemID="{8D31E14A-C129-42C4-B0D6-32981D052ECE}">
  <ds:schemaRefs/>
</ds:datastoreItem>
</file>

<file path=customXml/itemProps3.xml><?xml version="1.0" encoding="utf-8"?>
<ds:datastoreItem xmlns:ds="http://schemas.openxmlformats.org/officeDocument/2006/customXml" ds:itemID="{0A5D8865-0045-4CA9-8AB2-02D453A3DCB5}">
  <ds:schemaRefs/>
</ds:datastoreItem>
</file>

<file path=customXml/itemProps4.xml><?xml version="1.0" encoding="utf-8"?>
<ds:datastoreItem xmlns:ds="http://schemas.openxmlformats.org/officeDocument/2006/customXml" ds:itemID="{B6EE31FB-8097-4367-A0A6-372CFAB64E4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vt:i4>
      </vt:variant>
    </vt:vector>
  </HeadingPairs>
  <TitlesOfParts>
    <vt:vector size="10" baseType="lpstr">
      <vt:lpstr>All schemes</vt:lpstr>
      <vt:lpstr>Notes to accounts</vt:lpstr>
      <vt:lpstr>Annexure 4</vt:lpstr>
      <vt:lpstr>Annexure 5</vt:lpstr>
      <vt:lpstr>'All schemes'!Print_Area</vt:lpstr>
      <vt:lpstr>'Annexure 4'!Print_Area</vt:lpstr>
      <vt:lpstr>'Annexure 5'!Print_Area</vt:lpstr>
      <vt:lpstr>'Notes to accounts'!Print_Area</vt:lpstr>
      <vt:lpstr>'All schemes'!Print_Titles</vt:lpstr>
      <vt:lpstr>'Annexure 4'!Print_Titles</vt:lpstr>
    </vt:vector>
  </TitlesOfParts>
  <Company>Citigroup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Dhulla, Khushin Girish [ICG-OPS NE]</dc:creator>
  <cp:lastModifiedBy>Vrunda Chavan</cp:lastModifiedBy>
  <cp:lastPrinted>2023-04-24T09:28:30Z</cp:lastPrinted>
  <dcterms:created xsi:type="dcterms:W3CDTF">2020-09-15T12:15:31Z</dcterms:created>
  <dcterms:modified xsi:type="dcterms:W3CDTF">2024-04-30T10:24:27Z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ightsWATCHMark">
    <vt:lpwstr>7|CITI-No PII-Public|{00000000-0000-0000-0000-000000000000}</vt:lpwstr>
  </property>
  <property fmtid="{D5CDD505-2E9C-101B-9397-08002B2CF9AE}" pid="3" name="_AdHocReviewCycleID">
    <vt:i4>-1874189259</vt:i4>
  </property>
  <property fmtid="{D5CDD505-2E9C-101B-9397-08002B2CF9AE}" pid="4" name="_NewReviewCycle">
    <vt:lpwstr/>
  </property>
  <property fmtid="{D5CDD505-2E9C-101B-9397-08002B2CF9AE}" pid="5" name="_EmailSubject">
    <vt:lpwstr>Final HY Financials 2021-22 - Excel version </vt:lpwstr>
  </property>
  <property fmtid="{D5CDD505-2E9C-101B-9397-08002B2CF9AE}" pid="6" name="_AuthorEmail">
    <vt:lpwstr>mr76774@citi.com</vt:lpwstr>
  </property>
  <property fmtid="{D5CDD505-2E9C-101B-9397-08002B2CF9AE}" pid="7" name="_AuthorEmailDisplayName">
    <vt:lpwstr>Rajgaria, Manali [ICG-OPS]</vt:lpwstr>
  </property>
  <property fmtid="{D5CDD505-2E9C-101B-9397-08002B2CF9AE}" pid="8" name="MSIP_Label_d291669d-c62a-41f9-9790-e463798003d8_Enabled">
    <vt:lpwstr>true</vt:lpwstr>
  </property>
  <property fmtid="{D5CDD505-2E9C-101B-9397-08002B2CF9AE}" pid="9" name="MSIP_Label_d291669d-c62a-41f9-9790-e463798003d8_SetDate">
    <vt:lpwstr>2022-04-04T05:51:26Z</vt:lpwstr>
  </property>
  <property fmtid="{D5CDD505-2E9C-101B-9397-08002B2CF9AE}" pid="10" name="MSIP_Label_d291669d-c62a-41f9-9790-e463798003d8_Method">
    <vt:lpwstr>Privileged</vt:lpwstr>
  </property>
  <property fmtid="{D5CDD505-2E9C-101B-9397-08002B2CF9AE}" pid="11" name="MSIP_Label_d291669d-c62a-41f9-9790-e463798003d8_Name">
    <vt:lpwstr>Public</vt:lpwstr>
  </property>
  <property fmtid="{D5CDD505-2E9C-101B-9397-08002B2CF9AE}" pid="12" name="MSIP_Label_d291669d-c62a-41f9-9790-e463798003d8_SiteId">
    <vt:lpwstr>1771ae17-e764-4e0f-a476-d4184d79a5d9</vt:lpwstr>
  </property>
  <property fmtid="{D5CDD505-2E9C-101B-9397-08002B2CF9AE}" pid="13" name="MSIP_Label_d291669d-c62a-41f9-9790-e463798003d8_ActionId">
    <vt:lpwstr>bd86c319-dd8a-4d2d-9636-e5dff04f58c3</vt:lpwstr>
  </property>
  <property fmtid="{D5CDD505-2E9C-101B-9397-08002B2CF9AE}" pid="14" name="MSIP_Label_d291669d-c62a-41f9-9790-e463798003d8_ContentBits">
    <vt:lpwstr>0</vt:lpwstr>
  </property>
  <property fmtid="{D5CDD505-2E9C-101B-9397-08002B2CF9AE}" pid="15" name="_PreviousAdHocReviewCycleID">
    <vt:i4>-1961700531</vt:i4>
  </property>
  <property fmtid="{D5CDD505-2E9C-101B-9397-08002B2CF9AE}" pid="16" name="_ReviewingToolsShownOnce">
    <vt:lpwstr/>
  </property>
  <property fmtid="{D5CDD505-2E9C-101B-9397-08002B2CF9AE}" pid="17" name="Classification">
    <vt:lpwstr>BSE - INTERNAL</vt:lpwstr>
  </property>
  <property fmtid="{D5CDD505-2E9C-101B-9397-08002B2CF9AE}" pid="18" name="Rules">
    <vt:lpwstr/>
  </property>
  <property fmtid="{D5CDD505-2E9C-101B-9397-08002B2CF9AE}" pid="19" name="KID">
    <vt:lpwstr>489EBD9DB0D6638500892551877612</vt:lpwstr>
  </property>
</Properties>
</file>